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1340" windowHeight="5595" tabRatio="670" activeTab="1"/>
  </bookViews>
  <sheets>
    <sheet name="app2011 (milestone) month" sheetId="1" r:id="rId1"/>
    <sheet name="app2011 (milestone) fund" sheetId="2" r:id="rId2"/>
    <sheet name="app2010" sheetId="3" r:id="rId3"/>
    <sheet name="Step" sheetId="4" r:id="rId4"/>
    <sheet name="app2010 (milestone) (2)" sheetId="5" r:id="rId5"/>
  </sheets>
  <definedNames>
    <definedName name="_xlnm.Print_Area" localSheetId="1">'app2011 (milestone) fund'!$A$1:$U$40</definedName>
    <definedName name="_xlnm.Print_Titles" localSheetId="2">'app2010'!$6:$7</definedName>
    <definedName name="_xlnm.Print_Titles" localSheetId="4">'app2010 (milestone) (2)'!$6:$7</definedName>
    <definedName name="_xlnm.Print_Titles" localSheetId="1">'app2011 (milestone) fund'!$6:$7</definedName>
    <definedName name="_xlnm.Print_Titles" localSheetId="0">'app2011 (milestone) month'!$6:$7</definedName>
  </definedNames>
  <calcPr fullCalcOnLoad="1"/>
</workbook>
</file>

<file path=xl/sharedStrings.xml><?xml version="1.0" encoding="utf-8"?>
<sst xmlns="http://schemas.openxmlformats.org/spreadsheetml/2006/main" count="1056" uniqueCount="369">
  <si>
    <t>Mode of Procurement</t>
  </si>
  <si>
    <t>Schedule for Each Procurement Activity</t>
  </si>
  <si>
    <t>Remarks                                                                        (brief description of Program/Project)</t>
  </si>
  <si>
    <t>Total</t>
  </si>
  <si>
    <t>MOOE</t>
  </si>
  <si>
    <t>CO</t>
  </si>
  <si>
    <t>DEFINITION</t>
  </si>
  <si>
    <t>PMO/             End-User</t>
  </si>
  <si>
    <t>Breakdown into mooe and co for tracking purposes; alligned with budget documents</t>
  </si>
  <si>
    <t>Any remark that will help GPPB track programs and projects</t>
  </si>
  <si>
    <t>Remarks</t>
  </si>
  <si>
    <t xml:space="preserve">Programs and projects should be alligned with budget documents, and especially those posted at the PhilGeps.  </t>
  </si>
  <si>
    <t>Source of Funds</t>
  </si>
  <si>
    <t>Procurement     Program/Project</t>
  </si>
  <si>
    <t>Remarks                                                                        (Explaining changes from the APP)</t>
  </si>
  <si>
    <t>List of Invited Observers</t>
  </si>
  <si>
    <t>ABC (PhP)</t>
  </si>
  <si>
    <t>Contract Cost (PhP)</t>
  </si>
  <si>
    <t>Ads/Post of IAEB</t>
  </si>
  <si>
    <t>Pre-bid Conf</t>
  </si>
  <si>
    <t>Sub/Open of Bids</t>
  </si>
  <si>
    <t>Bid Evaluation</t>
  </si>
  <si>
    <t>Post Qual</t>
  </si>
  <si>
    <t>Notice to Proceed</t>
  </si>
  <si>
    <t>Delivery/ Accept</t>
  </si>
  <si>
    <t>ANNEX A</t>
  </si>
  <si>
    <t>ANNEX B</t>
  </si>
  <si>
    <t>Pre-Proc Conf</t>
  </si>
  <si>
    <t>Eligibility Check</t>
  </si>
  <si>
    <t>Date of Receipt of Invitation</t>
  </si>
  <si>
    <t>Pre-Proc Conference</t>
  </si>
  <si>
    <t>Contract Signing</t>
  </si>
  <si>
    <t>Actual Procurement Activity</t>
  </si>
  <si>
    <t>Notice of Award</t>
  </si>
  <si>
    <t>Code (PAP)</t>
  </si>
  <si>
    <t>Estimated Budget (PhP)</t>
  </si>
  <si>
    <t xml:space="preserve">Total </t>
  </si>
  <si>
    <t>(Name of Agency) Procurement Monitoring Report as of month/day/year</t>
  </si>
  <si>
    <t>Delivery/ Completion</t>
  </si>
  <si>
    <t>Acceptance/ Turnover</t>
  </si>
  <si>
    <t>Prepared by:</t>
  </si>
  <si>
    <t xml:space="preserve">        BAC Secretariat</t>
  </si>
  <si>
    <t>Recommended for Approval by:</t>
  </si>
  <si>
    <t xml:space="preserve">          BAC Chair and Members</t>
  </si>
  <si>
    <t>APPROVED:</t>
  </si>
  <si>
    <t>Secretary/Head of the Procuring Entity</t>
  </si>
  <si>
    <r>
      <t>1. PROGRAM (BESF)</t>
    </r>
    <r>
      <rPr>
        <sz val="14"/>
        <rFont val="Arial"/>
        <family val="2"/>
      </rPr>
      <t xml:space="preserve">– A homogeneous group of activities necessary for the performance of a major purpose for which a government agency is established, for the basic maintenance of the agency’s administrative operations or for the provisions of staff support to the agency’s administrative operations or for the provisions of staff support to the agency’s line functions. </t>
    </r>
  </si>
  <si>
    <r>
      <t>2. PROJECT (BESF)</t>
    </r>
    <r>
      <rPr>
        <sz val="14"/>
        <rFont val="Arial"/>
        <family val="2"/>
      </rPr>
      <t xml:space="preserve">– Special agency undertakings which are to be carried out within a definite time frame and which are intended to result in some pre-determined measure of goods and services. </t>
    </r>
  </si>
  <si>
    <r>
      <t>3. PMO/End User</t>
    </r>
    <r>
      <rPr>
        <sz val="14"/>
        <rFont val="Arial"/>
        <family val="2"/>
      </rPr>
      <t xml:space="preserve"> - Unit as proponent of program or project</t>
    </r>
  </si>
  <si>
    <r>
      <t>4. Mode of Procurement</t>
    </r>
    <r>
      <rPr>
        <sz val="14"/>
        <rFont val="Arial"/>
        <family val="2"/>
      </rPr>
      <t xml:space="preserve"> - Competitive Bidding and Alternative Methods including: selective bidding, direct contracting, repeat order, shopping, and negotiated procurement.</t>
    </r>
  </si>
  <si>
    <r>
      <t>5. Schedule for Each Procurement Activity</t>
    </r>
    <r>
      <rPr>
        <sz val="14"/>
        <rFont val="Arial"/>
        <family val="2"/>
      </rPr>
      <t xml:space="preserve"> - Major procurement activities (pre-procurement conference; advertising/posting; pre-bid conference; eligibility screening; submission and receipt of bids; bid evalutaion; post qualification; award of contract; contract preparation), delivery/completion and acceptance/turnover.</t>
    </r>
  </si>
  <si>
    <r>
      <t>6. Source of Funds</t>
    </r>
    <r>
      <rPr>
        <sz val="14"/>
        <rFont val="Arial"/>
        <family val="2"/>
      </rPr>
      <t xml:space="preserve"> - Whether GoP, Foreign Assisted or Special Purpose Fund</t>
    </r>
  </si>
  <si>
    <r>
      <t xml:space="preserve">7. Estimated Budget </t>
    </r>
    <r>
      <rPr>
        <sz val="14"/>
        <rFont val="Arial"/>
        <family val="2"/>
      </rPr>
      <t>- Agency approved estimate of project/program costs</t>
    </r>
  </si>
  <si>
    <r>
      <t>8. Remarks</t>
    </r>
    <r>
      <rPr>
        <sz val="14"/>
        <rFont val="Arial"/>
        <family val="2"/>
      </rPr>
      <t xml:space="preserve"> - brief description of program or project</t>
    </r>
  </si>
  <si>
    <t>Government Procurement Policy Board - Technical Support Office (GPPB-TSO) Annual Procurement Plan for FY 2009</t>
  </si>
  <si>
    <t>TG</t>
  </si>
  <si>
    <t>09-011</t>
  </si>
  <si>
    <t>Webhosting</t>
  </si>
  <si>
    <t>MOOE-Daily Operations</t>
  </si>
  <si>
    <t>Trainors' Training</t>
  </si>
  <si>
    <t>Supplies</t>
  </si>
  <si>
    <t>Recruitment/Accreditation</t>
  </si>
  <si>
    <t>09-019</t>
  </si>
  <si>
    <t>09-020</t>
  </si>
  <si>
    <t>09-021</t>
  </si>
  <si>
    <t>09-025</t>
  </si>
  <si>
    <t>09-026</t>
  </si>
  <si>
    <t>Venue /Accomodation/Food</t>
  </si>
  <si>
    <t>Submit to RUAC the APP with mode of procurement and funding source</t>
  </si>
  <si>
    <t>Priority:</t>
  </si>
  <si>
    <t>IT Equip (Grant)</t>
  </si>
  <si>
    <t>I.</t>
  </si>
  <si>
    <t>II.</t>
  </si>
  <si>
    <t>III.</t>
  </si>
  <si>
    <t>Resolution</t>
  </si>
  <si>
    <t>*Discovery</t>
  </si>
  <si>
    <t>*Marco Polo</t>
  </si>
  <si>
    <t>*Airfare</t>
  </si>
  <si>
    <t>*Webhosting</t>
  </si>
  <si>
    <t>IV.</t>
  </si>
  <si>
    <t>SBAC-TSO (meeting on 06/02/09 @ 4-6pm)</t>
  </si>
  <si>
    <t>*Presentation of APP/Approval</t>
  </si>
  <si>
    <t>*Discussion on Schedule of Procurement 2009</t>
  </si>
  <si>
    <t>*Approval of SBAC Reso.</t>
  </si>
  <si>
    <t>*Other Matters</t>
  </si>
  <si>
    <t>SMALL VALUE (50,000.00)</t>
  </si>
  <si>
    <t>APP/PPMP</t>
  </si>
  <si>
    <t xml:space="preserve">RIV (admin) </t>
  </si>
  <si>
    <t>c/o liza</t>
  </si>
  <si>
    <t>Proc. Activities/Bidding (SBAC-TSO)</t>
  </si>
  <si>
    <t>c/o jo</t>
  </si>
  <si>
    <t>Award (LO/PS Admin)</t>
  </si>
  <si>
    <t>Delivery</t>
  </si>
  <si>
    <t>Inspection (PS)</t>
  </si>
  <si>
    <t>Payment (BUS)</t>
  </si>
  <si>
    <t>TSO - Admin</t>
  </si>
  <si>
    <t>SBAC Resolution</t>
  </si>
  <si>
    <t>Posting to PHILGEPS,Website and Cons.Place</t>
  </si>
  <si>
    <t>Evaluation</t>
  </si>
  <si>
    <t>Approval to SBAC to Award</t>
  </si>
  <si>
    <t>Issuance of NOA</t>
  </si>
  <si>
    <t>LO</t>
  </si>
  <si>
    <t>CO-not included in the MOOE but the budget will come to the agency also.</t>
  </si>
  <si>
    <t>GPPB-TSO</t>
  </si>
  <si>
    <t>Air Fare/Transportation</t>
  </si>
  <si>
    <t>PS</t>
  </si>
  <si>
    <t>Copier Rental (12 mos)</t>
  </si>
  <si>
    <t>Contingency (20%)</t>
  </si>
  <si>
    <t>09-027</t>
  </si>
  <si>
    <t>09-028</t>
  </si>
  <si>
    <t>09-029</t>
  </si>
  <si>
    <t>09-030</t>
  </si>
  <si>
    <t xml:space="preserve">TBD </t>
  </si>
  <si>
    <t>Anti-virus (25)</t>
  </si>
  <si>
    <t>09-031</t>
  </si>
  <si>
    <t>09-032</t>
  </si>
  <si>
    <t>09-033</t>
  </si>
  <si>
    <t>09-034</t>
  </si>
  <si>
    <t>09-035</t>
  </si>
  <si>
    <t>09-036</t>
  </si>
  <si>
    <t>09-037</t>
  </si>
  <si>
    <t>09-038</t>
  </si>
  <si>
    <t>09-039</t>
  </si>
  <si>
    <t>09-040</t>
  </si>
  <si>
    <t>09-041</t>
  </si>
  <si>
    <t>09-042</t>
  </si>
  <si>
    <t>09-043</t>
  </si>
  <si>
    <t>09-044</t>
  </si>
  <si>
    <t>09-045</t>
  </si>
  <si>
    <t>09-046</t>
  </si>
  <si>
    <t>09-047</t>
  </si>
  <si>
    <t>09-048</t>
  </si>
  <si>
    <t>09-049</t>
  </si>
  <si>
    <t>09-050</t>
  </si>
  <si>
    <t>09-051</t>
  </si>
  <si>
    <t>09-052</t>
  </si>
  <si>
    <t>09-053</t>
  </si>
  <si>
    <t>09-054</t>
  </si>
  <si>
    <t>09-055</t>
  </si>
  <si>
    <t>09-056</t>
  </si>
  <si>
    <t>09-057</t>
  </si>
  <si>
    <t>09-058</t>
  </si>
  <si>
    <t>09-059</t>
  </si>
  <si>
    <t>09-060</t>
  </si>
  <si>
    <t>09-061</t>
  </si>
  <si>
    <t>09-062</t>
  </si>
  <si>
    <t>09-063</t>
  </si>
  <si>
    <t>09-064</t>
  </si>
  <si>
    <t>09-065</t>
  </si>
  <si>
    <t>09-066</t>
  </si>
  <si>
    <t>09-067</t>
  </si>
  <si>
    <t>09-068</t>
  </si>
  <si>
    <t>09-069</t>
  </si>
  <si>
    <t>09-070</t>
  </si>
  <si>
    <t>09-071</t>
  </si>
  <si>
    <t>09-072</t>
  </si>
  <si>
    <t>PS               Sec.53 (e)</t>
  </si>
  <si>
    <t>Supplies and Materials</t>
  </si>
  <si>
    <t>Representation Expense</t>
  </si>
  <si>
    <t>IMG</t>
  </si>
  <si>
    <t xml:space="preserve">GPPB,IATWG,PTG &amp; misc. meetings </t>
  </si>
  <si>
    <t xml:space="preserve">Nego             Sec. 53 (b) </t>
  </si>
  <si>
    <t>ABC depends on the projects</t>
  </si>
  <si>
    <t>TOTAL</t>
  </si>
  <si>
    <t xml:space="preserve">Contingency for Meetings 20% </t>
  </si>
  <si>
    <t>SHP-A</t>
  </si>
  <si>
    <t xml:space="preserve">Contingency for Office Supplies 10% </t>
  </si>
  <si>
    <t>20% of the 100% of the contingency fund</t>
  </si>
  <si>
    <t>BAC Secretariat</t>
  </si>
  <si>
    <t>BAC Chair and Members</t>
  </si>
  <si>
    <t>b. Supplementary Items</t>
  </si>
  <si>
    <t>2010-001</t>
  </si>
  <si>
    <t>2010-002</t>
  </si>
  <si>
    <t>2010-003</t>
  </si>
  <si>
    <t>2010-005</t>
  </si>
  <si>
    <t>2010-006</t>
  </si>
  <si>
    <t>2010-007</t>
  </si>
  <si>
    <t>2010-008</t>
  </si>
  <si>
    <t>2010-009</t>
  </si>
  <si>
    <t>2010-010</t>
  </si>
  <si>
    <t>2010-011</t>
  </si>
  <si>
    <t>2010-012</t>
  </si>
  <si>
    <t>2010-013</t>
  </si>
  <si>
    <t>2010-014</t>
  </si>
  <si>
    <t>2010-015</t>
  </si>
  <si>
    <t>2010-016</t>
  </si>
  <si>
    <t>2010-017</t>
  </si>
  <si>
    <t>2010-018</t>
  </si>
  <si>
    <t>Webhosting (1 year)</t>
  </si>
  <si>
    <t>Desktop PC (5 units)</t>
  </si>
  <si>
    <t>Glass Board for Conf. Room (1 unit)</t>
  </si>
  <si>
    <t>A/V Equipment Rack (1 unit)</t>
  </si>
  <si>
    <t>CD –Office 2007 (1 media)</t>
  </si>
  <si>
    <t>White Board (1 unit)</t>
  </si>
  <si>
    <t>UPS (15 units)</t>
  </si>
  <si>
    <t>Software – Macromedia/Adobe (1 media)</t>
  </si>
  <si>
    <t>Network Cable (5/10 meters)</t>
  </si>
  <si>
    <t>Crimping Tool (1 unit)</t>
  </si>
  <si>
    <t>RJ-45 (50 pcs)</t>
  </si>
  <si>
    <t>Extension Cord (2 units)</t>
  </si>
  <si>
    <t>DVD (100 pcs)</t>
  </si>
  <si>
    <t>Mini-DVD Re-Writable (8 pcs)</t>
  </si>
  <si>
    <t>Webcam with Mic (1 unit)</t>
  </si>
  <si>
    <t>USB Extension (10 meters)</t>
  </si>
  <si>
    <t>2010-019</t>
  </si>
  <si>
    <t>2010-020</t>
  </si>
  <si>
    <t>2010-021</t>
  </si>
  <si>
    <t>2010-022</t>
  </si>
  <si>
    <t>Lease of Venue for Recruitment/Accreditation of Trainors</t>
  </si>
  <si>
    <t>Lease of Venue Training on the Revised Philippine Bidding Documents and GPPB Updates</t>
  </si>
  <si>
    <t>CDG</t>
  </si>
  <si>
    <t xml:space="preserve">Consultancy Services </t>
  </si>
  <si>
    <t>2010-023</t>
  </si>
  <si>
    <t>2010-024</t>
  </si>
  <si>
    <t>2010-025</t>
  </si>
  <si>
    <t>2010-026</t>
  </si>
  <si>
    <t>2010-027</t>
  </si>
  <si>
    <t>LSG</t>
  </si>
  <si>
    <t>Headphone (2 units)</t>
  </si>
  <si>
    <t>Bookbinding for GPPB Resolutions, Circulars and Policy Opinions (3 SETS)</t>
  </si>
  <si>
    <t xml:space="preserve">External Hard Disk 250 GB (1) </t>
  </si>
  <si>
    <t>AG</t>
  </si>
  <si>
    <t>PS               Sec.53.5</t>
  </si>
  <si>
    <t>Lease of venue (with snacks and meals) for Year End GPPB and IATWG meetings (50 paxs)</t>
  </si>
  <si>
    <t>Supplies not available in PS (admin grp+training grp)</t>
  </si>
  <si>
    <t>Lease of Venue Training on the Revised Generic Procurement Manual and Refresher Workshop (Updates)</t>
  </si>
  <si>
    <t>SVP-Section 53.9</t>
  </si>
  <si>
    <t>SHP-Section 52 (b)</t>
  </si>
  <si>
    <t>Lease Guidelines</t>
  </si>
  <si>
    <r>
      <t>1. PROGRAM (BESF)</t>
    </r>
    <r>
      <rPr>
        <sz val="10"/>
        <rFont val="Verdana"/>
        <family val="2"/>
      </rPr>
      <t xml:space="preserve">– A homogeneous group of activities necessary for the performance of a major purpose for which a government agency is established, for the basic maintenance of the agency’s administrative operations or for the provisions of staff support to the agency’s administrative operations or for the provisions of staff support to the agency’s line functions. </t>
    </r>
  </si>
  <si>
    <r>
      <t>2. PROJECT (BESF)</t>
    </r>
    <r>
      <rPr>
        <sz val="10"/>
        <rFont val="Verdana"/>
        <family val="2"/>
      </rPr>
      <t xml:space="preserve">– Special agency undertakings which are to be carried out within a definite time frame and which are intended to result in some pre-determined measure of goods and services. </t>
    </r>
  </si>
  <si>
    <r>
      <t>3. PMO/End User</t>
    </r>
    <r>
      <rPr>
        <sz val="10"/>
        <rFont val="Verdana"/>
        <family val="2"/>
      </rPr>
      <t xml:space="preserve"> - Unit as proponent of program or project</t>
    </r>
  </si>
  <si>
    <r>
      <t>4. Mode of Procurement</t>
    </r>
    <r>
      <rPr>
        <sz val="10"/>
        <rFont val="Verdana"/>
        <family val="2"/>
      </rPr>
      <t xml:space="preserve"> - Competitive Bidding and Alternative Methods including: selective bidding, direct contracting, repeat order, shopping, and negotiated procurement.</t>
    </r>
  </si>
  <si>
    <r>
      <t>5. Schedule for Each Procurement Activity</t>
    </r>
    <r>
      <rPr>
        <sz val="10"/>
        <rFont val="Verdana"/>
        <family val="2"/>
      </rPr>
      <t xml:space="preserve"> - Major procurement activities (pre-procurement conference; advertising/posting; pre-bid conference; eligibility screening; submission and receipt of bids; bid evalutaion; post qualification; award of contract; contract preparation), delivery/completion and acceptance/turnover.</t>
    </r>
  </si>
  <si>
    <r>
      <t>6. Source of Funds</t>
    </r>
    <r>
      <rPr>
        <sz val="10"/>
        <rFont val="Verdana"/>
        <family val="2"/>
      </rPr>
      <t xml:space="preserve"> - Whether GoP, Foreign Assisted or Special Purpose Fund</t>
    </r>
  </si>
  <si>
    <r>
      <t xml:space="preserve">7. Estimated Budget </t>
    </r>
    <r>
      <rPr>
        <sz val="10"/>
        <rFont val="Verdana"/>
        <family val="2"/>
      </rPr>
      <t>- Agency approved estimate of project/program costs</t>
    </r>
  </si>
  <si>
    <r>
      <t>8. Remarks</t>
    </r>
    <r>
      <rPr>
        <sz val="10"/>
        <rFont val="Verdana"/>
        <family val="2"/>
      </rPr>
      <t xml:space="preserve"> - brief description of program or project</t>
    </r>
  </si>
  <si>
    <t xml:space="preserve">   a. Common-use</t>
  </si>
  <si>
    <t>Lease of Parking Space              (12 mos.)</t>
  </si>
  <si>
    <t>TSO Airfare for Regional On-Site Visit</t>
  </si>
  <si>
    <t>Notebook Computer (1 unit)</t>
  </si>
  <si>
    <t>MG</t>
  </si>
  <si>
    <t>SHP-Section 52.1 (b)</t>
  </si>
  <si>
    <t>LCP/UNDP fund (thru Training Fund Account)</t>
  </si>
  <si>
    <t>deleted replace with USB 4GB</t>
  </si>
  <si>
    <t>deleted by RUAC</t>
  </si>
  <si>
    <t>Law Books (7 units)</t>
  </si>
  <si>
    <t>Lex Libris updates</t>
  </si>
  <si>
    <t>Publication (Newspaper/OG/UP Law Center)</t>
  </si>
  <si>
    <t>c/o IMG &amp; Ate Miles</t>
  </si>
  <si>
    <t>TF</t>
  </si>
  <si>
    <t>to be included in the common supplies of admin</t>
  </si>
  <si>
    <t>Head set (telephone) ( 2 units)</t>
  </si>
  <si>
    <t>Mouse, optical</t>
  </si>
  <si>
    <t>Please see attachment (admin grp+trainig supplies+ra9184 handbook)</t>
  </si>
  <si>
    <t>JAN</t>
  </si>
  <si>
    <t>FEB</t>
  </si>
  <si>
    <t>MAR</t>
  </si>
  <si>
    <t>APR</t>
  </si>
  <si>
    <t>MAY</t>
  </si>
  <si>
    <t>JUNE</t>
  </si>
  <si>
    <t>JULY</t>
  </si>
  <si>
    <t>AUG</t>
  </si>
  <si>
    <t>SEPT</t>
  </si>
  <si>
    <t>OCT</t>
  </si>
  <si>
    <t>NOV</t>
  </si>
  <si>
    <t>DEC</t>
  </si>
  <si>
    <t xml:space="preserve">Schedule/Milestone of Activities </t>
  </si>
  <si>
    <t>For procurement on January 2010 for the binding for 2009-10 Issuances</t>
  </si>
  <si>
    <r>
      <t>1. PROGRAM (BESF)</t>
    </r>
    <r>
      <rPr>
        <sz val="12"/>
        <rFont val="Arial"/>
        <family val="2"/>
      </rPr>
      <t xml:space="preserve">– A homogeneous group of activities necessary for the performance of a major purpose for which a government agency is established, for the basic maintenance of the agency’s administrative operations or for the provisions of staff support to the agency’s administrative operations or for the provisions of staff support to the agency’s line functions. </t>
    </r>
  </si>
  <si>
    <r>
      <t>2. PROJECT (BESF)</t>
    </r>
    <r>
      <rPr>
        <sz val="12"/>
        <rFont val="Arial"/>
        <family val="2"/>
      </rPr>
      <t xml:space="preserve">– Special agency undertakings which are to be carried out within a definite time frame and which are intended to result in some pre-determined measure of goods and services. </t>
    </r>
  </si>
  <si>
    <r>
      <t>3. PMO/End User</t>
    </r>
    <r>
      <rPr>
        <sz val="12"/>
        <rFont val="Arial"/>
        <family val="2"/>
      </rPr>
      <t xml:space="preserve"> - Unit as proponent of program or project</t>
    </r>
  </si>
  <si>
    <r>
      <t>4. Mode of Procurement</t>
    </r>
    <r>
      <rPr>
        <sz val="12"/>
        <rFont val="Arial"/>
        <family val="2"/>
      </rPr>
      <t xml:space="preserve"> - Competitive Bidding and Alternative Methods including: selective bidding, direct contracting, repeat order, shopping, and negotiated procurement.</t>
    </r>
  </si>
  <si>
    <r>
      <t>5. Schedule for Each Procurement Activity</t>
    </r>
    <r>
      <rPr>
        <sz val="12"/>
        <rFont val="Arial"/>
        <family val="2"/>
      </rPr>
      <t xml:space="preserve"> - Major procurement activities (pre-procurement conference; advertising/posting; pre-bid conference; eligibility screening; submission and receipt of bids; bid evalutaion; post qualification; award of contract; contract preparation), delivery/completion and acceptance/turnover.</t>
    </r>
  </si>
  <si>
    <r>
      <t>6. Source of Funds</t>
    </r>
    <r>
      <rPr>
        <sz val="12"/>
        <rFont val="Arial"/>
        <family val="2"/>
      </rPr>
      <t xml:space="preserve"> - Whether GoP, Foreign Assisted or Special Purpose Fund</t>
    </r>
  </si>
  <si>
    <r>
      <t xml:space="preserve">7. Estimated Budget </t>
    </r>
    <r>
      <rPr>
        <sz val="12"/>
        <rFont val="Arial"/>
        <family val="2"/>
      </rPr>
      <t>- Agency approved estimate of project/program costs</t>
    </r>
  </si>
  <si>
    <r>
      <t>8. Remarks</t>
    </r>
    <r>
      <rPr>
        <sz val="12"/>
        <rFont val="Arial"/>
        <family val="2"/>
      </rPr>
      <t xml:space="preserve"> - brief description of program or project</t>
    </r>
  </si>
  <si>
    <t>Government Procurement Policy Board - Technical Support Office (GPPB-TSO) Annual Procurement Plan for FY 2010</t>
  </si>
  <si>
    <t>IMD</t>
  </si>
  <si>
    <t>CBD</t>
  </si>
  <si>
    <t>LPD</t>
  </si>
  <si>
    <t>AFU</t>
  </si>
  <si>
    <t>Supply. Delivery, installation of roller shades/blinds for conference room/pantry</t>
  </si>
  <si>
    <t>Supply. Delivery, installation of wiremesh for conference room (window glass)</t>
  </si>
  <si>
    <t>c/o PS Admin</t>
  </si>
  <si>
    <t>Repair/Maintenance of IT/Office eqpt</t>
  </si>
  <si>
    <t>M10-05</t>
  </si>
  <si>
    <t>Code (P/A/P)</t>
  </si>
  <si>
    <t>M10-10</t>
  </si>
  <si>
    <t>M10-04</t>
  </si>
  <si>
    <t>M10-11</t>
  </si>
  <si>
    <t>M10-08</t>
  </si>
  <si>
    <t>M10-18</t>
  </si>
  <si>
    <t>M10-14</t>
  </si>
  <si>
    <t>M10-01TF</t>
  </si>
  <si>
    <t>M10-14TF</t>
  </si>
  <si>
    <t>M10-15TF</t>
  </si>
  <si>
    <t>JSDF Roundtable Discussion</t>
  </si>
  <si>
    <t>JSDF</t>
  </si>
  <si>
    <t>M10-01JSDF</t>
  </si>
  <si>
    <t>M10-15JSDF</t>
  </si>
  <si>
    <t>Hiring of Communication Specialist</t>
  </si>
  <si>
    <t>Workshop and Consultation w/ CSOs</t>
  </si>
  <si>
    <t>Hiring of Consultant for CSO Procurement Manual</t>
  </si>
  <si>
    <t>M10-11JSDF</t>
  </si>
  <si>
    <t>Trainors Training</t>
  </si>
  <si>
    <t>M10-04JSDF</t>
  </si>
  <si>
    <t>Supplies &amp; Materials</t>
  </si>
  <si>
    <t>M10-10JSDF</t>
  </si>
  <si>
    <t>M10-14JSDF</t>
  </si>
  <si>
    <t>Advertising Expense</t>
  </si>
  <si>
    <t>C10-04</t>
  </si>
  <si>
    <t>C10-02</t>
  </si>
  <si>
    <t>C10-03</t>
  </si>
  <si>
    <t>SUB-TOTAL</t>
  </si>
  <si>
    <t>Consultancy Services for UNDP Project</t>
  </si>
  <si>
    <t>Add: Contingency (20%)</t>
  </si>
  <si>
    <t>Meals</t>
  </si>
  <si>
    <t>M10-19</t>
  </si>
  <si>
    <t>M10-20</t>
  </si>
  <si>
    <t>M10-21</t>
  </si>
  <si>
    <t>Electricity Expense</t>
  </si>
  <si>
    <t>Telephone Expence</t>
  </si>
  <si>
    <t>Subscription Expense (newspapaer/economist)</t>
  </si>
  <si>
    <t>World Bank Guidelines</t>
  </si>
  <si>
    <t xml:space="preserve">Printing of CSO and Simplified Procurement Manuals </t>
  </si>
  <si>
    <t>Meals Expense</t>
  </si>
  <si>
    <t>Hiring of Training Tpecialist</t>
  </si>
  <si>
    <t>Data Network Structured Cabling</t>
  </si>
  <si>
    <t>GAA</t>
  </si>
  <si>
    <t>Law Books</t>
  </si>
  <si>
    <t>Bookbinding for GPPB Resolutions, Circulars, Non-Policy and Policy Opinions (4 SETS)</t>
  </si>
  <si>
    <t>Venue/Meals</t>
  </si>
  <si>
    <t xml:space="preserve">GPPB,IATWG, GRC,PTG &amp; misc. meetings </t>
  </si>
  <si>
    <t>SVP-Section 53.9/Lea</t>
  </si>
  <si>
    <t>For procurement on January 2011 for the binding for 2010 Issuances</t>
  </si>
  <si>
    <t>Includes tokens (50,000.00)</t>
  </si>
  <si>
    <t>Trainer's Training on the CSO Manual and Local Government Procurement Manual</t>
  </si>
  <si>
    <t>Roll-out of Training to the 12 Municipalities</t>
  </si>
  <si>
    <t>SVP-Section 53.10</t>
  </si>
  <si>
    <t>PS Section 53 (b)</t>
  </si>
  <si>
    <t>PS/SHP-Sec.52.1 (b)</t>
  </si>
  <si>
    <t>Legend:</t>
  </si>
  <si>
    <t>Webhosting  for the GPPB website for 1 year</t>
  </si>
  <si>
    <t>Roller shades for the conference room/pantry</t>
  </si>
  <si>
    <r>
      <rPr>
        <b/>
        <sz val="10"/>
        <rFont val="Verdana"/>
        <family val="2"/>
      </rPr>
      <t>AFU</t>
    </r>
    <r>
      <rPr>
        <sz val="10"/>
        <rFont val="Verdana"/>
        <family val="2"/>
      </rPr>
      <t xml:space="preserve"> - Administrative and Finance Unit</t>
    </r>
  </si>
  <si>
    <r>
      <rPr>
        <b/>
        <sz val="10"/>
        <rFont val="Verdana"/>
        <family val="2"/>
      </rPr>
      <t>CBD</t>
    </r>
    <r>
      <rPr>
        <sz val="10"/>
        <rFont val="Verdana"/>
        <family val="2"/>
      </rPr>
      <t xml:space="preserve"> - Capacity Building Division</t>
    </r>
  </si>
  <si>
    <r>
      <rPr>
        <b/>
        <sz val="10"/>
        <rFont val="Verdana"/>
        <family val="2"/>
      </rPr>
      <t>LSD</t>
    </r>
    <r>
      <rPr>
        <sz val="10"/>
        <rFont val="Verdana"/>
        <family val="2"/>
      </rPr>
      <t xml:space="preserve"> - Legal and Secretariat Division</t>
    </r>
  </si>
  <si>
    <r>
      <rPr>
        <b/>
        <sz val="10"/>
        <rFont val="Verdana"/>
        <family val="2"/>
      </rPr>
      <t>IMD</t>
    </r>
    <r>
      <rPr>
        <sz val="10"/>
        <rFont val="Verdana"/>
        <family val="2"/>
      </rPr>
      <t xml:space="preserve"> - Information and Management Division</t>
    </r>
  </si>
  <si>
    <t>BAC Chairperson</t>
  </si>
  <si>
    <t>as of January 2011</t>
  </si>
  <si>
    <t>Nego Proc (SVP) Sec.53.9</t>
  </si>
  <si>
    <t>Supply. Delivery, Installation of roller shades/blinds</t>
  </si>
  <si>
    <t>Two (2) Hot and Cold Water Dispensers</t>
  </si>
  <si>
    <t xml:space="preserve">1 unit of Table-top and 1 unit of Freestanding hot and cold water dispenser </t>
  </si>
  <si>
    <t>One (1) Paper Shredder</t>
  </si>
  <si>
    <t>PROCURING ENTITY CONCERNED (2011 APP)</t>
  </si>
  <si>
    <t>Budget Ordinance</t>
  </si>
  <si>
    <t>Two (2) PC Desktops</t>
  </si>
  <si>
    <t>Repair of Barangay Hall</t>
  </si>
  <si>
    <t>Procurement of Vehicle</t>
  </si>
  <si>
    <t>SK</t>
  </si>
  <si>
    <t>Public Bidding</t>
  </si>
  <si>
    <t xml:space="preserve">Estimated Budget (PhP)                        </t>
  </si>
  <si>
    <t>I unit Paper Shredder</t>
  </si>
  <si>
    <t>2 units of Desktop Computers, with monitor, CPU, keyboard and mouse</t>
  </si>
  <si>
    <t>1 Unit of SUV, automatic, 6 seater</t>
  </si>
  <si>
    <t>Office of the Punong Barangay</t>
  </si>
  <si>
    <t>Painting and rehabilitation of the barangay hall</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</si>
</sst>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Php&quot;#,##0_);\(&quot;Php&quot;#,##0\)"/>
    <numFmt numFmtId="165" formatCode="&quot;Php&quot;#,##0_);[Red]\(&quot;Php&quot;#,##0\)"/>
    <numFmt numFmtId="166" formatCode="&quot;Php&quot;#,##0.00_);\(&quot;Php&quot;#,##0.00\)"/>
    <numFmt numFmtId="167" formatCode="&quot;Php&quot;#,##0.00_);[Red]\(&quot;Php&quot;#,##0.00\)"/>
    <numFmt numFmtId="168" formatCode="_(&quot;Php&quot;* #,##0_);_(&quot;Php&quot;* \(#,##0\);_(&quot;Php&quot;* &quot;-&quot;_);_(@_)"/>
    <numFmt numFmtId="169" formatCode="_(&quot;Php&quot;* #,##0.00_);_(&quot;Php&quot;* \(#,##0.00\);_(&quot;Php&quot;* &quot;-&quot;??_);_(@_)"/>
    <numFmt numFmtId="170" formatCode="&quot;Yes&quot;;&quot;Yes&quot;;&quot;No&quot;"/>
    <numFmt numFmtId="171" formatCode="&quot;True&quot;;&quot;True&quot;;&quot;False&quot;"/>
    <numFmt numFmtId="172" formatCode="&quot;On&quot;;&quot;On&quot;;&quot;Off&quot;"/>
    <numFmt numFmtId="173" formatCode="[$€-2]\ #,##0.00_);[Red]\([$€-2]\ #,##0.00\)"/>
    <numFmt numFmtId="174" formatCode="_(* #,##0.0_);_(* \(#,##0.0\);_(* &quot;-&quot;??_);_(@_)"/>
    <numFmt numFmtId="175" formatCode="_(* #,##0_);_(* \(#,##0\);_(* &quot;-&quot;??_);_(@_)"/>
    <numFmt numFmtId="176" formatCode="[$-409]dddd\,\ mmmm\ dd\,\ yyyy"/>
    <numFmt numFmtId="177" formatCode="[$-409]mmm\-yy;@"/>
    <numFmt numFmtId="178" formatCode="[$-409]mmmm\-yy;@"/>
    <numFmt numFmtId="179" formatCode="mm/dd/yy;@"/>
    <numFmt numFmtId="180" formatCode="m/d/yy;@"/>
    <numFmt numFmtId="181" formatCode="[$-3409]dddd\,\ mmmm\ dd\,\ yyyy"/>
    <numFmt numFmtId="182" formatCode="mm/dd/yyyy;@"/>
    <numFmt numFmtId="183" formatCode="mmm\-yyyy"/>
    <numFmt numFmtId="184" formatCode="[$-409]h:mm:ss\ AM/PM"/>
  </numFmts>
  <fonts count="60">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b/>
      <sz val="8"/>
      <name val="Arial"/>
      <family val="2"/>
    </font>
    <font>
      <b/>
      <sz val="14"/>
      <name val="Arial"/>
      <family val="2"/>
    </font>
    <font>
      <sz val="11"/>
      <name val="Arial"/>
      <family val="2"/>
    </font>
    <font>
      <b/>
      <sz val="11"/>
      <name val="Arial"/>
      <family val="2"/>
    </font>
    <font>
      <b/>
      <sz val="16"/>
      <name val="Arial"/>
      <family val="2"/>
    </font>
    <font>
      <b/>
      <sz val="12"/>
      <name val="Arial"/>
      <family val="2"/>
    </font>
    <font>
      <sz val="12"/>
      <name val="Arial"/>
      <family val="2"/>
    </font>
    <font>
      <sz val="14"/>
      <name val="Arial"/>
      <family val="2"/>
    </font>
    <font>
      <sz val="8"/>
      <name val="Verdana"/>
      <family val="2"/>
    </font>
    <font>
      <sz val="10"/>
      <name val="Verdana"/>
      <family val="2"/>
    </font>
    <font>
      <sz val="12"/>
      <name val="Verdana"/>
      <family val="2"/>
    </font>
    <font>
      <b/>
      <sz val="10"/>
      <name val="Verdana"/>
      <family val="2"/>
    </font>
    <font>
      <b/>
      <i/>
      <sz val="10"/>
      <name val="Verdana"/>
      <family val="2"/>
    </font>
    <font>
      <i/>
      <sz val="10"/>
      <name val="Arial"/>
      <family val="2"/>
    </font>
    <font>
      <sz val="9"/>
      <name val="Verdana"/>
      <family val="2"/>
    </font>
    <font>
      <b/>
      <sz val="8"/>
      <name val="Verdana"/>
      <family val="2"/>
    </font>
    <font>
      <b/>
      <sz val="12"/>
      <name val="Verdana"/>
      <family val="2"/>
    </font>
    <font>
      <b/>
      <sz val="9"/>
      <name val="Verdana"/>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Verdana"/>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5"/>
      </left>
      <right style="thin">
        <color indexed="55"/>
      </right>
      <top style="thin">
        <color indexed="55"/>
      </top>
      <bottom style="thin">
        <color indexed="55"/>
      </bottom>
    </border>
    <border>
      <left style="thin"/>
      <right>
        <color indexed="63"/>
      </right>
      <top>
        <color indexed="63"/>
      </top>
      <bottom style="double"/>
    </border>
    <border>
      <left style="thin"/>
      <right style="thin"/>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color indexed="55"/>
      </left>
      <right style="thin">
        <color indexed="55"/>
      </right>
      <top style="thin">
        <color indexed="55"/>
      </top>
      <bottom>
        <color indexed="63"/>
      </bottom>
    </border>
    <border>
      <left style="thin"/>
      <right style="thin">
        <color indexed="55"/>
      </right>
      <top style="thin">
        <color indexed="55"/>
      </top>
      <bottom>
        <color indexed="63"/>
      </bottom>
    </border>
    <border>
      <left>
        <color indexed="63"/>
      </left>
      <right style="thin">
        <color indexed="55"/>
      </right>
      <top style="thin">
        <color indexed="55"/>
      </top>
      <bottom style="thin">
        <color indexed="55"/>
      </bottom>
    </border>
    <border>
      <left style="thin"/>
      <right style="thin">
        <color indexed="55"/>
      </right>
      <top style="thin">
        <color indexed="55"/>
      </top>
      <bottom style="thin">
        <color indexed="55"/>
      </bottom>
    </border>
    <border>
      <left style="thin"/>
      <right style="thin">
        <color indexed="55"/>
      </right>
      <top>
        <color indexed="63"/>
      </top>
      <bottom style="thin">
        <color indexed="55"/>
      </bottom>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style="thin">
        <color indexed="55"/>
      </left>
      <right>
        <color indexed="63"/>
      </right>
      <top style="thin">
        <color indexed="55"/>
      </top>
      <bottom style="thin">
        <color indexed="55"/>
      </bottom>
    </border>
    <border>
      <left style="thin">
        <color indexed="55"/>
      </left>
      <right style="thin">
        <color indexed="55"/>
      </right>
      <top>
        <color indexed="63"/>
      </top>
      <bottom style="thin">
        <color indexed="55"/>
      </bottom>
    </border>
    <border>
      <left style="thin"/>
      <right style="thin"/>
      <top style="thin"/>
      <bottom style="thin"/>
    </border>
    <border>
      <left style="thin"/>
      <right style="thin"/>
      <top style="thin"/>
      <bottom style="double"/>
    </border>
    <border>
      <left style="thin">
        <color indexed="55"/>
      </left>
      <right style="thin">
        <color indexed="55"/>
      </right>
      <top>
        <color indexed="63"/>
      </top>
      <bottom>
        <color indexed="63"/>
      </bottom>
    </border>
    <border>
      <left style="thin"/>
      <right style="thin"/>
      <top style="thin"/>
      <bottom style="thick"/>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medium"/>
      <right>
        <color indexed="63"/>
      </right>
      <top style="medium"/>
      <bottom>
        <color indexed="63"/>
      </bottom>
    </border>
    <border>
      <left style="medium"/>
      <right>
        <color indexed="63"/>
      </right>
      <top>
        <color indexed="63"/>
      </top>
      <bottom style="double"/>
    </border>
    <border>
      <left style="thin"/>
      <right style="medium"/>
      <top style="medium"/>
      <bottom>
        <color indexed="63"/>
      </bottom>
    </border>
    <border>
      <left style="thin"/>
      <right style="medium"/>
      <top>
        <color indexed="63"/>
      </top>
      <bottom style="double"/>
    </border>
    <border>
      <left>
        <color indexed="63"/>
      </left>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color indexed="55"/>
      </right>
      <top>
        <color indexed="63"/>
      </top>
      <bottom>
        <color indexed="63"/>
      </bottom>
    </border>
    <border>
      <left style="thin"/>
      <right style="thin">
        <color indexed="55"/>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 fillId="0" borderId="0" applyNumberFormat="0" applyFill="0" applyBorder="0" applyAlignment="0" applyProtection="0"/>
    <xf numFmtId="0" fontId="48" fillId="28"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3" fillId="0" borderId="0" applyNumberFormat="0" applyFill="0" applyBorder="0" applyAlignment="0" applyProtection="0"/>
    <xf numFmtId="0" fontId="52" fillId="29" borderId="1" applyNumberFormat="0" applyAlignment="0" applyProtection="0"/>
    <xf numFmtId="0" fontId="53" fillId="0" borderId="6" applyNumberFormat="0" applyFill="0" applyAlignment="0" applyProtection="0"/>
    <xf numFmtId="0" fontId="54" fillId="30" borderId="0" applyNumberFormat="0" applyBorder="0" applyAlignment="0" applyProtection="0"/>
    <xf numFmtId="0" fontId="0" fillId="31" borderId="7" applyNumberFormat="0" applyFont="0" applyAlignment="0" applyProtection="0"/>
    <xf numFmtId="0" fontId="55" fillId="26"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48">
    <xf numFmtId="0" fontId="0" fillId="0" borderId="0" xfId="0" applyAlignment="1">
      <alignment/>
    </xf>
    <xf numFmtId="0" fontId="1" fillId="0" borderId="0" xfId="0" applyFont="1" applyAlignment="1">
      <alignment/>
    </xf>
    <xf numFmtId="0" fontId="0" fillId="0" borderId="0" xfId="0" applyFont="1" applyAlignment="1">
      <alignment/>
    </xf>
    <xf numFmtId="0" fontId="0" fillId="0" borderId="0" xfId="0" applyFont="1" applyAlignment="1">
      <alignment horizontal="left" vertical="top" wrapText="1"/>
    </xf>
    <xf numFmtId="16" fontId="0" fillId="0" borderId="0" xfId="0" applyNumberFormat="1" applyAlignment="1">
      <alignment/>
    </xf>
    <xf numFmtId="0" fontId="0" fillId="0" borderId="10" xfId="0" applyBorder="1" applyAlignment="1">
      <alignment vertical="center" wrapText="1"/>
    </xf>
    <xf numFmtId="0" fontId="11" fillId="0" borderId="10" xfId="0" applyFont="1" applyBorder="1" applyAlignment="1">
      <alignment horizontal="center" vertical="center"/>
    </xf>
    <xf numFmtId="0" fontId="9" fillId="0" borderId="0" xfId="0" applyFont="1" applyAlignment="1">
      <alignment horizontal="left" vertical="center"/>
    </xf>
    <xf numFmtId="0" fontId="6" fillId="0" borderId="0" xfId="0" applyFont="1" applyAlignment="1">
      <alignment vertical="center"/>
    </xf>
    <xf numFmtId="0" fontId="0" fillId="0" borderId="0" xfId="0" applyFont="1" applyAlignment="1">
      <alignment horizontal="center" vertical="center"/>
    </xf>
    <xf numFmtId="0" fontId="0" fillId="0" borderId="0" xfId="0" applyAlignment="1">
      <alignment vertical="center"/>
    </xf>
    <xf numFmtId="0" fontId="0" fillId="0" borderId="0" xfId="0" applyFont="1" applyAlignment="1">
      <alignment vertical="center"/>
    </xf>
    <xf numFmtId="0" fontId="9"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center"/>
    </xf>
    <xf numFmtId="0" fontId="10" fillId="0" borderId="0" xfId="0" applyFont="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 fillId="0" borderId="13" xfId="0" applyFont="1" applyBorder="1" applyAlignment="1">
      <alignment horizontal="center" vertical="center" wrapText="1"/>
    </xf>
    <xf numFmtId="0" fontId="8"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1" fillId="0" borderId="0" xfId="0" applyFont="1" applyAlignment="1">
      <alignment vertical="center"/>
    </xf>
    <xf numFmtId="0" fontId="11" fillId="0" borderId="15" xfId="0" applyFont="1" applyBorder="1" applyAlignment="1">
      <alignment vertical="center"/>
    </xf>
    <xf numFmtId="0" fontId="11" fillId="0" borderId="16" xfId="0" applyFont="1" applyBorder="1" applyAlignment="1">
      <alignment vertical="center"/>
    </xf>
    <xf numFmtId="0" fontId="11" fillId="0" borderId="15" xfId="0" applyFont="1" applyBorder="1" applyAlignment="1">
      <alignment horizontal="center" vertical="center"/>
    </xf>
    <xf numFmtId="0" fontId="11" fillId="0" borderId="0" xfId="0" applyFont="1" applyBorder="1" applyAlignment="1">
      <alignment horizontal="center" vertical="center"/>
    </xf>
    <xf numFmtId="0" fontId="11" fillId="0" borderId="17" xfId="0" applyFont="1" applyBorder="1" applyAlignment="1">
      <alignment vertical="center"/>
    </xf>
    <xf numFmtId="179" fontId="11" fillId="0" borderId="10" xfId="0" applyNumberFormat="1" applyFont="1" applyBorder="1" applyAlignment="1">
      <alignment horizontal="center" vertical="center"/>
    </xf>
    <xf numFmtId="4" fontId="0" fillId="0" borderId="10" xfId="0" applyNumberFormat="1" applyFont="1" applyBorder="1" applyAlignment="1">
      <alignment horizontal="center" vertical="center"/>
    </xf>
    <xf numFmtId="0" fontId="0" fillId="0" borderId="0" xfId="0" applyAlignment="1">
      <alignment horizontal="center" vertical="center"/>
    </xf>
    <xf numFmtId="180" fontId="11" fillId="0" borderId="10" xfId="0" applyNumberFormat="1" applyFont="1" applyBorder="1" applyAlignment="1">
      <alignment horizontal="center" vertical="center"/>
    </xf>
    <xf numFmtId="179" fontId="11" fillId="0" borderId="10" xfId="0" applyNumberFormat="1" applyFont="1" applyBorder="1" applyAlignment="1">
      <alignment horizontal="center" vertical="center" wrapText="1"/>
    </xf>
    <xf numFmtId="0" fontId="0" fillId="0" borderId="10" xfId="0" applyBorder="1" applyAlignment="1">
      <alignment horizontal="center" vertical="center"/>
    </xf>
    <xf numFmtId="0" fontId="1" fillId="0" borderId="10" xfId="0" applyFont="1" applyBorder="1" applyAlignment="1">
      <alignment horizontal="center" vertical="center"/>
    </xf>
    <xf numFmtId="0" fontId="6" fillId="0" borderId="0" xfId="0" applyFont="1" applyAlignment="1">
      <alignment horizontal="left" vertical="top" wrapText="1"/>
    </xf>
    <xf numFmtId="0" fontId="12" fillId="0" borderId="0" xfId="0" applyFont="1" applyAlignment="1">
      <alignment/>
    </xf>
    <xf numFmtId="0" fontId="12" fillId="0" borderId="0" xfId="0" applyFont="1" applyAlignment="1">
      <alignment/>
    </xf>
    <xf numFmtId="179" fontId="7" fillId="0" borderId="18" xfId="0" applyNumberFormat="1" applyFont="1" applyBorder="1" applyAlignment="1">
      <alignment horizontal="center" vertical="center" wrapText="1"/>
    </xf>
    <xf numFmtId="0" fontId="11" fillId="0" borderId="18" xfId="0" applyFont="1" applyBorder="1" applyAlignment="1">
      <alignment horizontal="center" vertical="center"/>
    </xf>
    <xf numFmtId="0" fontId="0" fillId="0" borderId="10" xfId="0" applyFont="1" applyBorder="1" applyAlignment="1">
      <alignment horizontal="center" vertical="center"/>
    </xf>
    <xf numFmtId="4" fontId="11" fillId="0" borderId="18" xfId="0" applyNumberFormat="1" applyFont="1" applyBorder="1" applyAlignment="1">
      <alignment horizontal="center" vertical="center"/>
    </xf>
    <xf numFmtId="3" fontId="14" fillId="0" borderId="10" xfId="0" applyNumberFormat="1" applyFont="1" applyBorder="1" applyAlignment="1">
      <alignment horizontal="center" vertical="center" wrapText="1"/>
    </xf>
    <xf numFmtId="0" fontId="14" fillId="0" borderId="10" xfId="0" applyFont="1" applyBorder="1" applyAlignment="1">
      <alignment horizontal="center" vertical="center" wrapText="1"/>
    </xf>
    <xf numFmtId="180" fontId="11" fillId="32" borderId="18" xfId="0" applyNumberFormat="1" applyFont="1" applyFill="1" applyBorder="1" applyAlignment="1">
      <alignment horizontal="center" vertical="center"/>
    </xf>
    <xf numFmtId="0" fontId="5" fillId="0" borderId="0" xfId="0" applyFont="1" applyAlignment="1">
      <alignment horizontal="left" vertical="center"/>
    </xf>
    <xf numFmtId="0" fontId="5" fillId="0" borderId="0" xfId="0" applyFont="1" applyAlignment="1">
      <alignment vertical="center"/>
    </xf>
    <xf numFmtId="0" fontId="2" fillId="0" borderId="0" xfId="0" applyFont="1" applyAlignment="1">
      <alignment horizontal="center" vertical="center"/>
    </xf>
    <xf numFmtId="180" fontId="2" fillId="0" borderId="19" xfId="0" applyNumberFormat="1" applyFont="1" applyBorder="1" applyAlignment="1">
      <alignment horizontal="center" vertical="center"/>
    </xf>
    <xf numFmtId="0" fontId="13" fillId="0" borderId="10" xfId="0" applyFont="1" applyBorder="1" applyAlignment="1">
      <alignment horizontal="center" vertical="center" wrapText="1"/>
    </xf>
    <xf numFmtId="0" fontId="13" fillId="0" borderId="10" xfId="0" applyFont="1" applyBorder="1" applyAlignment="1">
      <alignment vertical="center" wrapText="1"/>
    </xf>
    <xf numFmtId="180" fontId="2" fillId="0" borderId="10" xfId="0" applyNumberFormat="1" applyFont="1" applyBorder="1" applyAlignment="1">
      <alignment vertical="center"/>
    </xf>
    <xf numFmtId="0" fontId="2" fillId="0" borderId="10" xfId="0" applyFont="1" applyBorder="1" applyAlignment="1">
      <alignment vertical="center"/>
    </xf>
    <xf numFmtId="0" fontId="2" fillId="0" borderId="0" xfId="0" applyFont="1" applyAlignment="1">
      <alignment vertical="center"/>
    </xf>
    <xf numFmtId="0" fontId="2" fillId="0" borderId="10" xfId="0" applyFont="1" applyBorder="1" applyAlignment="1">
      <alignment vertical="center" wrapText="1"/>
    </xf>
    <xf numFmtId="0" fontId="0" fillId="0" borderId="10" xfId="0" applyBorder="1" applyAlignment="1">
      <alignment horizontal="center" vertical="center" wrapText="1"/>
    </xf>
    <xf numFmtId="0" fontId="14" fillId="0" borderId="10" xfId="0" applyFont="1" applyBorder="1" applyAlignment="1">
      <alignment horizontal="center" vertical="center"/>
    </xf>
    <xf numFmtId="0" fontId="14" fillId="0" borderId="20" xfId="0" applyFont="1" applyBorder="1" applyAlignment="1">
      <alignment horizontal="center" vertical="center" wrapText="1"/>
    </xf>
    <xf numFmtId="0" fontId="15" fillId="0" borderId="17" xfId="0" applyFont="1" applyBorder="1" applyAlignment="1">
      <alignment horizontal="center" vertical="center"/>
    </xf>
    <xf numFmtId="0" fontId="15" fillId="0" borderId="15" xfId="0" applyFont="1" applyBorder="1" applyAlignment="1">
      <alignment horizontal="center" vertical="center"/>
    </xf>
    <xf numFmtId="0" fontId="15" fillId="0" borderId="0" xfId="0" applyFont="1" applyBorder="1" applyAlignment="1">
      <alignment horizontal="center" vertical="center"/>
    </xf>
    <xf numFmtId="0" fontId="15" fillId="0" borderId="16" xfId="0" applyFont="1" applyBorder="1" applyAlignment="1">
      <alignment horizontal="center" vertical="center"/>
    </xf>
    <xf numFmtId="0" fontId="14" fillId="0" borderId="0" xfId="0" applyFont="1" applyAlignment="1">
      <alignment horizontal="center" vertical="center"/>
    </xf>
    <xf numFmtId="0" fontId="14" fillId="0" borderId="0" xfId="0" applyFont="1" applyAlignment="1">
      <alignment vertical="center"/>
    </xf>
    <xf numFmtId="180" fontId="13" fillId="0" borderId="21" xfId="0" applyNumberFormat="1" applyFont="1" applyBorder="1" applyAlignment="1">
      <alignment horizontal="center" vertical="center"/>
    </xf>
    <xf numFmtId="180" fontId="13" fillId="0" borderId="22" xfId="0" applyNumberFormat="1" applyFont="1" applyBorder="1" applyAlignment="1">
      <alignment horizontal="center" vertical="center"/>
    </xf>
    <xf numFmtId="179" fontId="16" fillId="0" borderId="10" xfId="0" applyNumberFormat="1" applyFont="1" applyBorder="1" applyAlignment="1">
      <alignment horizontal="center" vertical="center"/>
    </xf>
    <xf numFmtId="180" fontId="14" fillId="0" borderId="10" xfId="0" applyNumberFormat="1" applyFont="1" applyBorder="1" applyAlignment="1">
      <alignment horizontal="center" vertical="center"/>
    </xf>
    <xf numFmtId="179" fontId="14" fillId="0" borderId="10" xfId="0" applyNumberFormat="1" applyFont="1" applyBorder="1" applyAlignment="1">
      <alignment horizontal="center" vertical="center"/>
    </xf>
    <xf numFmtId="4" fontId="14" fillId="0" borderId="10" xfId="0" applyNumberFormat="1" applyFont="1" applyBorder="1" applyAlignment="1">
      <alignment horizontal="center" vertical="center"/>
    </xf>
    <xf numFmtId="180" fontId="14" fillId="0" borderId="10" xfId="0" applyNumberFormat="1" applyFont="1" applyBorder="1" applyAlignment="1">
      <alignment horizontal="center" vertical="center" wrapText="1"/>
    </xf>
    <xf numFmtId="0" fontId="14" fillId="0" borderId="0" xfId="0" applyFont="1" applyAlignment="1">
      <alignment horizontal="center" vertical="center" wrapText="1"/>
    </xf>
    <xf numFmtId="0" fontId="14" fillId="0" borderId="0" xfId="0" applyFont="1" applyAlignment="1">
      <alignment horizontal="left" vertical="center" wrapText="1"/>
    </xf>
    <xf numFmtId="180" fontId="13" fillId="0" borderId="10" xfId="0" applyNumberFormat="1" applyFont="1" applyBorder="1" applyAlignment="1">
      <alignment vertical="center"/>
    </xf>
    <xf numFmtId="179" fontId="14" fillId="0" borderId="10" xfId="0" applyNumberFormat="1" applyFont="1" applyBorder="1" applyAlignment="1">
      <alignment horizontal="center" vertical="center" wrapText="1"/>
    </xf>
    <xf numFmtId="179" fontId="14" fillId="0" borderId="18" xfId="0" applyNumberFormat="1" applyFont="1" applyBorder="1" applyAlignment="1">
      <alignment horizontal="center" vertical="center" wrapText="1"/>
    </xf>
    <xf numFmtId="179" fontId="14" fillId="0" borderId="18" xfId="0" applyNumberFormat="1" applyFont="1" applyBorder="1" applyAlignment="1">
      <alignment horizontal="center" vertical="center"/>
    </xf>
    <xf numFmtId="179" fontId="14" fillId="0" borderId="23" xfId="0" applyNumberFormat="1" applyFont="1" applyBorder="1" applyAlignment="1">
      <alignment horizontal="center" vertical="center"/>
    </xf>
    <xf numFmtId="179" fontId="14" fillId="0" borderId="24" xfId="0" applyNumberFormat="1" applyFont="1" applyBorder="1" applyAlignment="1">
      <alignment horizontal="center" vertical="center"/>
    </xf>
    <xf numFmtId="0" fontId="14" fillId="32" borderId="20" xfId="0" applyFont="1" applyFill="1" applyBorder="1" applyAlignment="1">
      <alignment horizontal="center" vertical="center" wrapText="1"/>
    </xf>
    <xf numFmtId="0" fontId="14" fillId="0" borderId="21" xfId="0" applyFont="1" applyBorder="1" applyAlignment="1">
      <alignment horizontal="center" vertical="center" wrapText="1"/>
    </xf>
    <xf numFmtId="0" fontId="14" fillId="32" borderId="21" xfId="0" applyFont="1" applyFill="1" applyBorder="1" applyAlignment="1">
      <alignment horizontal="center" vertical="center" wrapText="1"/>
    </xf>
    <xf numFmtId="180" fontId="14" fillId="32" borderId="10" xfId="0" applyNumberFormat="1" applyFont="1" applyFill="1" applyBorder="1" applyAlignment="1">
      <alignment horizontal="center" vertical="center"/>
    </xf>
    <xf numFmtId="180" fontId="17" fillId="0" borderId="10" xfId="0" applyNumberFormat="1" applyFont="1" applyBorder="1" applyAlignment="1">
      <alignment horizontal="center" vertical="center"/>
    </xf>
    <xf numFmtId="180" fontId="17"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 fontId="1" fillId="0" borderId="10" xfId="0" applyNumberFormat="1" applyFont="1" applyBorder="1" applyAlignment="1">
      <alignment horizontal="center" vertical="center"/>
    </xf>
    <xf numFmtId="0" fontId="14" fillId="0" borderId="23" xfId="0" applyFont="1" applyBorder="1" applyAlignment="1">
      <alignment horizontal="center" vertical="center"/>
    </xf>
    <xf numFmtId="0" fontId="16" fillId="0" borderId="10" xfId="0" applyFont="1" applyBorder="1" applyAlignment="1">
      <alignment horizontal="center" vertical="center" wrapText="1"/>
    </xf>
    <xf numFmtId="180" fontId="16" fillId="0" borderId="10" xfId="0" applyNumberFormat="1" applyFont="1" applyBorder="1" applyAlignment="1">
      <alignment horizontal="center" vertical="center"/>
    </xf>
    <xf numFmtId="4" fontId="14" fillId="0" borderId="10" xfId="0" applyNumberFormat="1" applyFont="1" applyBorder="1" applyAlignment="1">
      <alignment horizontal="center" vertical="center" wrapText="1"/>
    </xf>
    <xf numFmtId="0" fontId="14" fillId="32" borderId="10" xfId="0" applyFont="1" applyFill="1" applyBorder="1" applyAlignment="1">
      <alignment horizontal="center" vertical="center" wrapText="1"/>
    </xf>
    <xf numFmtId="179" fontId="14" fillId="0" borderId="25" xfId="0" applyNumberFormat="1" applyFont="1" applyBorder="1" applyAlignment="1">
      <alignment horizontal="center" vertical="center"/>
    </xf>
    <xf numFmtId="179" fontId="14" fillId="0" borderId="20" xfId="0" applyNumberFormat="1" applyFont="1" applyBorder="1" applyAlignment="1">
      <alignment horizontal="center" vertical="center"/>
    </xf>
    <xf numFmtId="0" fontId="14" fillId="32" borderId="20" xfId="0" applyFont="1" applyFill="1" applyBorder="1" applyAlignment="1">
      <alignment horizontal="center" vertical="center"/>
    </xf>
    <xf numFmtId="4" fontId="14" fillId="0" borderId="18" xfId="0" applyNumberFormat="1" applyFont="1" applyBorder="1" applyAlignment="1">
      <alignment horizontal="center" vertical="center" wrapText="1"/>
    </xf>
    <xf numFmtId="4" fontId="14" fillId="0" borderId="26" xfId="0" applyNumberFormat="1" applyFont="1" applyBorder="1" applyAlignment="1">
      <alignment horizontal="center" vertical="center" wrapText="1"/>
    </xf>
    <xf numFmtId="180" fontId="14" fillId="32" borderId="10" xfId="0" applyNumberFormat="1" applyFont="1" applyFill="1" applyBorder="1" applyAlignment="1">
      <alignment horizontal="left" vertical="center"/>
    </xf>
    <xf numFmtId="180" fontId="14" fillId="32" borderId="10" xfId="0" applyNumberFormat="1" applyFont="1" applyFill="1" applyBorder="1" applyAlignment="1">
      <alignment horizontal="center" vertical="center" wrapText="1"/>
    </xf>
    <xf numFmtId="0" fontId="11" fillId="0" borderId="0" xfId="0" applyFont="1" applyAlignment="1">
      <alignment/>
    </xf>
    <xf numFmtId="0" fontId="11" fillId="0" borderId="0" xfId="0" applyFont="1" applyAlignment="1">
      <alignment/>
    </xf>
    <xf numFmtId="0" fontId="10" fillId="0" borderId="0" xfId="0" applyFont="1" applyAlignment="1">
      <alignment/>
    </xf>
    <xf numFmtId="0" fontId="0" fillId="0" borderId="0" xfId="0" applyFont="1" applyAlignment="1">
      <alignment horizontal="center"/>
    </xf>
    <xf numFmtId="179" fontId="11" fillId="0" borderId="18" xfId="0" applyNumberFormat="1" applyFont="1" applyBorder="1" applyAlignment="1">
      <alignment horizontal="center" vertical="center" wrapText="1"/>
    </xf>
    <xf numFmtId="179" fontId="11" fillId="0" borderId="18" xfId="0" applyNumberFormat="1" applyFont="1" applyBorder="1" applyAlignment="1">
      <alignment horizontal="center" vertical="center"/>
    </xf>
    <xf numFmtId="0" fontId="0" fillId="0" borderId="18" xfId="0" applyBorder="1" applyAlignment="1">
      <alignment vertical="center" wrapText="1"/>
    </xf>
    <xf numFmtId="0" fontId="13" fillId="0" borderId="27" xfId="0" applyFont="1" applyBorder="1" applyAlignment="1">
      <alignment horizontal="center" vertical="center" wrapText="1"/>
    </xf>
    <xf numFmtId="0" fontId="14" fillId="0" borderId="27" xfId="0" applyFont="1" applyFill="1" applyBorder="1" applyAlignment="1">
      <alignment horizontal="left" vertical="center" wrapText="1"/>
    </xf>
    <xf numFmtId="179" fontId="14" fillId="0" borderId="27" xfId="0" applyNumberFormat="1" applyFont="1" applyBorder="1" applyAlignment="1">
      <alignment horizontal="center" vertical="center" wrapText="1"/>
    </xf>
    <xf numFmtId="179" fontId="14" fillId="0" borderId="27" xfId="0" applyNumberFormat="1" applyFont="1" applyBorder="1" applyAlignment="1">
      <alignment horizontal="center" vertical="center"/>
    </xf>
    <xf numFmtId="179" fontId="14" fillId="0" borderId="27" xfId="0" applyNumberFormat="1" applyFont="1" applyFill="1" applyBorder="1" applyAlignment="1">
      <alignment horizontal="center" vertical="center"/>
    </xf>
    <xf numFmtId="0" fontId="14" fillId="0" borderId="27" xfId="0" applyFont="1" applyBorder="1" applyAlignment="1">
      <alignment horizontal="center" vertical="center"/>
    </xf>
    <xf numFmtId="4" fontId="14" fillId="0" borderId="27" xfId="0" applyNumberFormat="1" applyFont="1" applyBorder="1" applyAlignment="1">
      <alignment horizontal="center" vertical="center" wrapText="1"/>
    </xf>
    <xf numFmtId="4" fontId="14" fillId="0" borderId="27" xfId="0" applyNumberFormat="1" applyFont="1" applyBorder="1" applyAlignment="1">
      <alignment horizontal="center" vertical="center"/>
    </xf>
    <xf numFmtId="179" fontId="14" fillId="0" borderId="27" xfId="0" applyNumberFormat="1" applyFont="1" applyBorder="1" applyAlignment="1">
      <alignment vertical="center"/>
    </xf>
    <xf numFmtId="179" fontId="14" fillId="0" borderId="27" xfId="0" applyNumberFormat="1" applyFont="1" applyFill="1" applyBorder="1" applyAlignment="1">
      <alignment vertical="center"/>
    </xf>
    <xf numFmtId="0" fontId="14" fillId="0" borderId="27" xfId="0" applyFont="1" applyBorder="1" applyAlignment="1">
      <alignment horizontal="center" vertical="center" wrapText="1"/>
    </xf>
    <xf numFmtId="179" fontId="14" fillId="32" borderId="27" xfId="0" applyNumberFormat="1" applyFont="1" applyFill="1" applyBorder="1" applyAlignment="1">
      <alignment horizontal="center" vertical="center"/>
    </xf>
    <xf numFmtId="180" fontId="13" fillId="0" borderId="27" xfId="0" applyNumberFormat="1" applyFont="1" applyBorder="1" applyAlignment="1">
      <alignment horizontal="center" vertical="center" wrapText="1"/>
    </xf>
    <xf numFmtId="180" fontId="14" fillId="0" borderId="27" xfId="0" applyNumberFormat="1" applyFont="1" applyFill="1" applyBorder="1" applyAlignment="1">
      <alignment horizontal="left" vertical="center"/>
    </xf>
    <xf numFmtId="0" fontId="13" fillId="0" borderId="27" xfId="0" applyFont="1" applyBorder="1" applyAlignment="1">
      <alignment horizontal="center" vertical="center"/>
    </xf>
    <xf numFmtId="180" fontId="14" fillId="0" borderId="27" xfId="0" applyNumberFormat="1" applyFont="1" applyFill="1" applyBorder="1" applyAlignment="1">
      <alignment horizontal="left" vertical="center" wrapText="1"/>
    </xf>
    <xf numFmtId="179" fontId="19" fillId="0" borderId="27" xfId="0" applyNumberFormat="1" applyFont="1" applyBorder="1" applyAlignment="1">
      <alignment horizontal="center" vertical="center" wrapText="1"/>
    </xf>
    <xf numFmtId="3" fontId="13" fillId="0" borderId="27" xfId="0" applyNumberFormat="1" applyFont="1" applyBorder="1" applyAlignment="1">
      <alignment horizontal="center" vertical="center" wrapText="1"/>
    </xf>
    <xf numFmtId="180" fontId="13" fillId="0" borderId="27" xfId="0" applyNumberFormat="1" applyFont="1" applyBorder="1" applyAlignment="1">
      <alignment horizontal="center" vertical="center"/>
    </xf>
    <xf numFmtId="180" fontId="16" fillId="0" borderId="27" xfId="0" applyNumberFormat="1" applyFont="1" applyBorder="1" applyAlignment="1">
      <alignment horizontal="left" vertical="center"/>
    </xf>
    <xf numFmtId="0" fontId="18" fillId="0" borderId="27" xfId="0" applyFont="1" applyBorder="1" applyAlignment="1">
      <alignment horizontal="center" vertical="center"/>
    </xf>
    <xf numFmtId="4" fontId="16" fillId="0" borderId="27" xfId="0" applyNumberFormat="1" applyFont="1" applyBorder="1" applyAlignment="1">
      <alignment horizontal="center" vertical="center" wrapText="1"/>
    </xf>
    <xf numFmtId="0" fontId="14" fillId="0" borderId="27" xfId="0" applyFont="1" applyFill="1" applyBorder="1" applyAlignment="1">
      <alignment horizontal="left" vertical="center"/>
    </xf>
    <xf numFmtId="0" fontId="2" fillId="0" borderId="27" xfId="0" applyFont="1" applyBorder="1" applyAlignment="1">
      <alignment vertical="center"/>
    </xf>
    <xf numFmtId="0" fontId="1" fillId="0" borderId="27" xfId="0" applyFont="1" applyBorder="1" applyAlignment="1">
      <alignment horizontal="left" vertical="center"/>
    </xf>
    <xf numFmtId="0" fontId="0" fillId="0" borderId="27" xfId="0" applyBorder="1" applyAlignment="1">
      <alignment vertical="center"/>
    </xf>
    <xf numFmtId="0" fontId="0" fillId="0" borderId="27" xfId="0" applyBorder="1" applyAlignment="1">
      <alignment horizontal="center" vertical="center"/>
    </xf>
    <xf numFmtId="43" fontId="0" fillId="0" borderId="27" xfId="42" applyFont="1" applyBorder="1" applyAlignment="1">
      <alignment horizontal="center" vertical="center"/>
    </xf>
    <xf numFmtId="180" fontId="13" fillId="0" borderId="27" xfId="0" applyNumberFormat="1" applyFont="1" applyBorder="1" applyAlignment="1">
      <alignment vertical="center"/>
    </xf>
    <xf numFmtId="4" fontId="16" fillId="0" borderId="27" xfId="0" applyNumberFormat="1" applyFont="1" applyBorder="1" applyAlignment="1">
      <alignment horizontal="center" vertical="center"/>
    </xf>
    <xf numFmtId="0" fontId="10" fillId="0" borderId="28" xfId="0" applyFont="1" applyBorder="1" applyAlignment="1">
      <alignment horizontal="center" vertical="center" wrapText="1"/>
    </xf>
    <xf numFmtId="179" fontId="14" fillId="0" borderId="27" xfId="0" applyNumberFormat="1" applyFont="1" applyFill="1" applyBorder="1" applyAlignment="1">
      <alignment horizontal="center" vertical="center" wrapText="1"/>
    </xf>
    <xf numFmtId="179" fontId="14" fillId="32" borderId="27" xfId="0" applyNumberFormat="1" applyFont="1" applyFill="1" applyBorder="1" applyAlignment="1">
      <alignment vertical="center"/>
    </xf>
    <xf numFmtId="4" fontId="14" fillId="0" borderId="27" xfId="0" applyNumberFormat="1" applyFont="1" applyFill="1" applyBorder="1" applyAlignment="1">
      <alignment horizontal="center" vertical="center" wrapText="1"/>
    </xf>
    <xf numFmtId="0" fontId="59" fillId="0" borderId="27" xfId="0" applyFont="1" applyFill="1" applyBorder="1" applyAlignment="1">
      <alignment horizontal="left" vertical="center" wrapText="1"/>
    </xf>
    <xf numFmtId="180" fontId="2" fillId="0" borderId="16" xfId="0" applyNumberFormat="1" applyFont="1" applyBorder="1" applyAlignment="1">
      <alignment horizontal="center" vertical="center"/>
    </xf>
    <xf numFmtId="179" fontId="11" fillId="0" borderId="27" xfId="0" applyNumberFormat="1" applyFont="1" applyBorder="1" applyAlignment="1">
      <alignment horizontal="center" vertical="center"/>
    </xf>
    <xf numFmtId="0" fontId="11" fillId="0" borderId="27" xfId="0" applyFont="1" applyBorder="1" applyAlignment="1">
      <alignment horizontal="center" vertical="center"/>
    </xf>
    <xf numFmtId="4" fontId="11" fillId="0" borderId="27" xfId="0" applyNumberFormat="1" applyFont="1" applyBorder="1" applyAlignment="1">
      <alignment horizontal="center" vertical="center"/>
    </xf>
    <xf numFmtId="0" fontId="0" fillId="0" borderId="27" xfId="0" applyBorder="1" applyAlignment="1">
      <alignment vertical="center" wrapText="1"/>
    </xf>
    <xf numFmtId="0" fontId="14" fillId="0" borderId="27" xfId="0" applyFont="1" applyFill="1" applyBorder="1" applyAlignment="1">
      <alignment horizontal="center" vertical="center" wrapText="1"/>
    </xf>
    <xf numFmtId="180" fontId="59" fillId="0" borderId="27" xfId="0" applyNumberFormat="1" applyFont="1" applyFill="1" applyBorder="1" applyAlignment="1">
      <alignment horizontal="left" vertical="center"/>
    </xf>
    <xf numFmtId="179" fontId="14" fillId="33" borderId="27" xfId="0" applyNumberFormat="1" applyFont="1" applyFill="1" applyBorder="1" applyAlignment="1">
      <alignment horizontal="center" vertical="center"/>
    </xf>
    <xf numFmtId="180" fontId="59" fillId="0" borderId="27" xfId="0" applyNumberFormat="1" applyFont="1" applyFill="1" applyBorder="1" applyAlignment="1">
      <alignment horizontal="left" vertical="center" wrapText="1"/>
    </xf>
    <xf numFmtId="179" fontId="14" fillId="34" borderId="27" xfId="0" applyNumberFormat="1" applyFont="1" applyFill="1" applyBorder="1" applyAlignment="1">
      <alignment horizontal="center" vertical="center"/>
    </xf>
    <xf numFmtId="0" fontId="11" fillId="0" borderId="29" xfId="0" applyFont="1" applyBorder="1" applyAlignment="1">
      <alignment horizontal="center" vertical="center"/>
    </xf>
    <xf numFmtId="4" fontId="11" fillId="0" borderId="29" xfId="0" applyNumberFormat="1" applyFont="1" applyBorder="1" applyAlignment="1">
      <alignment horizontal="center" vertical="center"/>
    </xf>
    <xf numFmtId="0" fontId="16" fillId="0" borderId="11" xfId="0" applyFont="1" applyBorder="1" applyAlignment="1">
      <alignment horizontal="center" vertical="center" wrapText="1"/>
    </xf>
    <xf numFmtId="0" fontId="16" fillId="0" borderId="13" xfId="0" applyFont="1" applyBorder="1" applyAlignment="1">
      <alignment horizontal="center" vertical="center" wrapText="1"/>
    </xf>
    <xf numFmtId="0" fontId="15" fillId="0" borderId="0" xfId="0" applyFont="1" applyAlignment="1">
      <alignment vertical="center"/>
    </xf>
    <xf numFmtId="0" fontId="16" fillId="0" borderId="0" xfId="0" applyFont="1" applyAlignment="1">
      <alignment horizontal="center" vertical="center" wrapText="1"/>
    </xf>
    <xf numFmtId="0" fontId="16" fillId="0" borderId="28"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14" xfId="0" applyFont="1" applyBorder="1" applyAlignment="1">
      <alignment horizontal="center" vertical="center" wrapText="1"/>
    </xf>
    <xf numFmtId="0" fontId="14" fillId="0" borderId="0" xfId="0" applyFont="1" applyAlignment="1">
      <alignment horizontal="center"/>
    </xf>
    <xf numFmtId="0" fontId="14" fillId="0" borderId="0" xfId="0" applyFont="1" applyAlignment="1">
      <alignment horizontal="left" vertical="top" wrapText="1"/>
    </xf>
    <xf numFmtId="0" fontId="21" fillId="0" borderId="0" xfId="0" applyFont="1" applyAlignment="1">
      <alignment/>
    </xf>
    <xf numFmtId="0" fontId="15" fillId="0" borderId="0" xfId="0" applyFont="1" applyAlignment="1">
      <alignment/>
    </xf>
    <xf numFmtId="0" fontId="15" fillId="0" borderId="0" xfId="0" applyFont="1" applyAlignment="1">
      <alignment/>
    </xf>
    <xf numFmtId="0" fontId="21" fillId="0" borderId="0" xfId="0" applyFont="1" applyAlignment="1">
      <alignment horizontal="left" vertical="top" wrapText="1"/>
    </xf>
    <xf numFmtId="0" fontId="15" fillId="0" borderId="0" xfId="0" applyFont="1" applyAlignment="1">
      <alignment horizontal="center" vertical="center"/>
    </xf>
    <xf numFmtId="0" fontId="15" fillId="0" borderId="0" xfId="0" applyFont="1" applyAlignment="1">
      <alignment horizontal="left" vertical="top" wrapText="1"/>
    </xf>
    <xf numFmtId="0" fontId="11" fillId="0" borderId="0" xfId="0" applyFont="1" applyAlignment="1">
      <alignment horizontal="center" vertical="center"/>
    </xf>
    <xf numFmtId="0" fontId="14" fillId="0" borderId="0" xfId="0" applyFont="1" applyAlignment="1">
      <alignment horizontal="left"/>
    </xf>
    <xf numFmtId="0" fontId="16" fillId="0" borderId="0" xfId="0" applyFont="1" applyAlignment="1">
      <alignment horizontal="left" vertical="top"/>
    </xf>
    <xf numFmtId="0" fontId="17" fillId="0" borderId="0" xfId="0" applyFont="1" applyAlignment="1">
      <alignment vertical="center"/>
    </xf>
    <xf numFmtId="0" fontId="14" fillId="0" borderId="0" xfId="0" applyFont="1" applyAlignment="1">
      <alignment/>
    </xf>
    <xf numFmtId="179" fontId="14" fillId="34" borderId="27" xfId="0" applyNumberFormat="1" applyFont="1" applyFill="1" applyBorder="1" applyAlignment="1">
      <alignment vertical="center"/>
    </xf>
    <xf numFmtId="0" fontId="14" fillId="0" borderId="27" xfId="0" applyFont="1" applyBorder="1" applyAlignment="1">
      <alignment vertical="center"/>
    </xf>
    <xf numFmtId="0" fontId="15" fillId="21" borderId="17" xfId="0" applyFont="1" applyFill="1" applyBorder="1" applyAlignment="1">
      <alignment horizontal="center" vertical="center"/>
    </xf>
    <xf numFmtId="0" fontId="15" fillId="21" borderId="15" xfId="0" applyFont="1" applyFill="1" applyBorder="1" applyAlignment="1">
      <alignment horizontal="center" vertical="center"/>
    </xf>
    <xf numFmtId="0" fontId="15" fillId="21" borderId="0" xfId="0" applyFont="1" applyFill="1" applyBorder="1" applyAlignment="1">
      <alignment horizontal="center" vertical="center"/>
    </xf>
    <xf numFmtId="0" fontId="15" fillId="21" borderId="16" xfId="0" applyFont="1" applyFill="1" applyBorder="1" applyAlignment="1">
      <alignment horizontal="center" vertical="center"/>
    </xf>
    <xf numFmtId="0" fontId="14" fillId="0" borderId="0" xfId="0" applyFont="1" applyFill="1" applyAlignment="1">
      <alignment horizontal="center" vertical="center"/>
    </xf>
    <xf numFmtId="0" fontId="14" fillId="0" borderId="0" xfId="0" applyFont="1" applyFill="1" applyAlignment="1">
      <alignment vertical="center"/>
    </xf>
    <xf numFmtId="179" fontId="11" fillId="0" borderId="27" xfId="0" applyNumberFormat="1" applyFont="1" applyFill="1" applyBorder="1" applyAlignment="1">
      <alignment horizontal="center" vertical="center"/>
    </xf>
    <xf numFmtId="4" fontId="14" fillId="0" borderId="0" xfId="0" applyNumberFormat="1" applyFont="1" applyAlignment="1">
      <alignment horizontal="center" vertical="center"/>
    </xf>
    <xf numFmtId="0" fontId="13" fillId="34" borderId="27" xfId="0" applyFont="1" applyFill="1" applyBorder="1" applyAlignment="1">
      <alignment horizontal="center" vertical="center" wrapText="1"/>
    </xf>
    <xf numFmtId="180" fontId="14" fillId="34" borderId="27" xfId="0" applyNumberFormat="1" applyFont="1" applyFill="1" applyBorder="1" applyAlignment="1">
      <alignment horizontal="left" vertical="center" wrapText="1"/>
    </xf>
    <xf numFmtId="179" fontId="14" fillId="34" borderId="27" xfId="0" applyNumberFormat="1" applyFont="1" applyFill="1" applyBorder="1" applyAlignment="1">
      <alignment horizontal="center" vertical="center" wrapText="1"/>
    </xf>
    <xf numFmtId="0" fontId="14" fillId="34" borderId="0" xfId="0" applyFont="1" applyFill="1" applyAlignment="1">
      <alignment vertical="center"/>
    </xf>
    <xf numFmtId="4" fontId="14" fillId="34" borderId="27" xfId="0" applyNumberFormat="1" applyFont="1" applyFill="1" applyBorder="1" applyAlignment="1">
      <alignment horizontal="center" vertical="center" wrapText="1"/>
    </xf>
    <xf numFmtId="4" fontId="14" fillId="34" borderId="27" xfId="0" applyNumberFormat="1" applyFont="1" applyFill="1" applyBorder="1" applyAlignment="1">
      <alignment horizontal="center" vertical="center"/>
    </xf>
    <xf numFmtId="0" fontId="14" fillId="34" borderId="27" xfId="0" applyFont="1" applyFill="1" applyBorder="1" applyAlignment="1">
      <alignment horizontal="center" vertical="center" wrapText="1"/>
    </xf>
    <xf numFmtId="0" fontId="11" fillId="34" borderId="27" xfId="0" applyFont="1" applyFill="1" applyBorder="1" applyAlignment="1">
      <alignment horizontal="center" vertical="center"/>
    </xf>
    <xf numFmtId="4" fontId="15" fillId="0" borderId="0" xfId="0" applyNumberFormat="1" applyFont="1" applyAlignment="1">
      <alignment horizontal="center" vertical="center"/>
    </xf>
    <xf numFmtId="0" fontId="9" fillId="0" borderId="0" xfId="0" applyFont="1" applyAlignment="1">
      <alignment horizontal="left" vertical="center" wrapText="1"/>
    </xf>
    <xf numFmtId="0" fontId="6" fillId="0" borderId="0" xfId="0" applyFont="1" applyAlignment="1">
      <alignment vertical="center" wrapText="1"/>
    </xf>
    <xf numFmtId="0" fontId="0" fillId="0" borderId="0" xfId="0" applyFont="1" applyAlignment="1">
      <alignment vertical="center" wrapText="1"/>
    </xf>
    <xf numFmtId="0" fontId="11" fillId="0" borderId="18" xfId="0" applyFont="1" applyBorder="1" applyAlignment="1">
      <alignment horizontal="center" vertical="center" wrapText="1"/>
    </xf>
    <xf numFmtId="0" fontId="15" fillId="0" borderId="0" xfId="0" applyFont="1" applyAlignment="1">
      <alignment vertical="center" wrapText="1"/>
    </xf>
    <xf numFmtId="0" fontId="0" fillId="0" borderId="0" xfId="0" applyAlignment="1">
      <alignment vertical="center" wrapText="1"/>
    </xf>
    <xf numFmtId="0" fontId="14" fillId="0" borderId="0" xfId="0" applyFont="1" applyAlignment="1">
      <alignment vertical="center" wrapText="1"/>
    </xf>
    <xf numFmtId="0" fontId="11" fillId="0" borderId="0" xfId="0" applyFont="1" applyAlignment="1">
      <alignment vertical="center" wrapText="1"/>
    </xf>
    <xf numFmtId="0" fontId="10" fillId="0" borderId="31"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12"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10" fillId="0" borderId="1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11" xfId="0" applyFont="1" applyBorder="1" applyAlignment="1">
      <alignment horizontal="center" vertical="center" wrapText="1"/>
    </xf>
    <xf numFmtId="0" fontId="10" fillId="0" borderId="31" xfId="0" applyFont="1" applyBorder="1" applyAlignment="1">
      <alignment horizontal="right" vertical="center" wrapText="1"/>
    </xf>
    <xf numFmtId="0" fontId="10" fillId="0" borderId="32" xfId="0" applyFont="1" applyBorder="1" applyAlignment="1">
      <alignment horizontal="right" vertical="center" wrapText="1"/>
    </xf>
    <xf numFmtId="0" fontId="10" fillId="0" borderId="33" xfId="0" applyFont="1" applyBorder="1" applyAlignment="1">
      <alignment horizontal="right" vertical="center" wrapText="1"/>
    </xf>
    <xf numFmtId="0" fontId="10" fillId="0" borderId="37" xfId="0" applyFont="1" applyBorder="1" applyAlignment="1">
      <alignment horizontal="center" vertical="center" wrapText="1"/>
    </xf>
    <xf numFmtId="0" fontId="10" fillId="0" borderId="38" xfId="0" applyFont="1" applyBorder="1" applyAlignment="1">
      <alignment horizontal="center" vertical="center" wrapText="1"/>
    </xf>
    <xf numFmtId="0" fontId="0" fillId="0" borderId="0" xfId="0" applyFont="1" applyAlignment="1">
      <alignment horizontal="center"/>
    </xf>
    <xf numFmtId="0" fontId="10" fillId="0" borderId="0" xfId="0" applyFont="1" applyAlignment="1">
      <alignment horizontal="left" vertical="top" wrapText="1"/>
    </xf>
    <xf numFmtId="0" fontId="16" fillId="0" borderId="0" xfId="0" applyFont="1" applyAlignment="1">
      <alignment horizontal="left" vertical="top" wrapText="1"/>
    </xf>
    <xf numFmtId="0" fontId="16" fillId="0" borderId="31" xfId="0" applyFont="1" applyBorder="1" applyAlignment="1">
      <alignment horizontal="right" vertical="center" wrapText="1"/>
    </xf>
    <xf numFmtId="0" fontId="16" fillId="0" borderId="32" xfId="0" applyFont="1" applyBorder="1" applyAlignment="1">
      <alignment horizontal="right" vertical="center" wrapText="1"/>
    </xf>
    <xf numFmtId="0" fontId="16" fillId="0" borderId="33" xfId="0" applyFont="1" applyBorder="1" applyAlignment="1">
      <alignment horizontal="right" vertical="center" wrapText="1"/>
    </xf>
    <xf numFmtId="0" fontId="16" fillId="0" borderId="34"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38" xfId="0" applyFont="1" applyBorder="1" applyAlignment="1">
      <alignment horizontal="center" vertical="center" wrapText="1"/>
    </xf>
    <xf numFmtId="0" fontId="20" fillId="0" borderId="35" xfId="0" applyFont="1" applyBorder="1" applyAlignment="1">
      <alignment horizontal="center" vertical="center" wrapText="1"/>
    </xf>
    <xf numFmtId="0" fontId="20" fillId="0" borderId="36" xfId="0" applyFont="1" applyBorder="1" applyAlignment="1">
      <alignment horizontal="center" vertical="center" wrapText="1"/>
    </xf>
    <xf numFmtId="0" fontId="16" fillId="0" borderId="11" xfId="0" applyFont="1" applyBorder="1" applyAlignment="1">
      <alignment horizontal="center" vertical="center" wrapText="1"/>
    </xf>
    <xf numFmtId="0" fontId="22" fillId="0" borderId="31" xfId="0" applyFont="1" applyBorder="1" applyAlignment="1">
      <alignment horizontal="center" vertical="center" wrapText="1"/>
    </xf>
    <xf numFmtId="0" fontId="22" fillId="0" borderId="11" xfId="0" applyFont="1" applyBorder="1" applyAlignment="1">
      <alignment horizontal="center" vertical="center" wrapText="1"/>
    </xf>
    <xf numFmtId="0" fontId="23" fillId="0" borderId="39" xfId="0" applyFont="1" applyBorder="1" applyAlignment="1">
      <alignment horizontal="center" vertical="top"/>
    </xf>
    <xf numFmtId="0" fontId="16" fillId="0" borderId="40" xfId="0" applyFont="1" applyBorder="1" applyAlignment="1">
      <alignment horizontal="center" vertical="center" wrapText="1"/>
    </xf>
    <xf numFmtId="0" fontId="16" fillId="0" borderId="41" xfId="0" applyFont="1" applyBorder="1" applyAlignment="1">
      <alignment horizontal="center" vertical="center" wrapText="1"/>
    </xf>
    <xf numFmtId="0" fontId="16" fillId="0" borderId="42" xfId="0" applyFont="1" applyBorder="1" applyAlignment="1">
      <alignment horizontal="center" vertical="center" wrapText="1"/>
    </xf>
    <xf numFmtId="0" fontId="6" fillId="0" borderId="0" xfId="0" applyFont="1" applyAlignment="1">
      <alignment horizontal="left" vertical="top" wrapText="1"/>
    </xf>
    <xf numFmtId="180" fontId="13" fillId="0" borderId="19" xfId="0" applyNumberFormat="1" applyFont="1" applyBorder="1" applyAlignment="1">
      <alignment horizontal="center" vertical="center"/>
    </xf>
    <xf numFmtId="180" fontId="13" fillId="0" borderId="43" xfId="0" applyNumberFormat="1" applyFont="1" applyBorder="1" applyAlignment="1">
      <alignment horizontal="center" vertical="center"/>
    </xf>
    <xf numFmtId="180" fontId="13" fillId="0" borderId="44" xfId="0" applyNumberFormat="1" applyFont="1" applyBorder="1" applyAlignment="1">
      <alignment horizontal="center" vertical="center"/>
    </xf>
    <xf numFmtId="179" fontId="16" fillId="0" borderId="10" xfId="0" applyNumberFormat="1" applyFont="1" applyBorder="1" applyAlignment="1">
      <alignment horizontal="center" vertical="center" wrapText="1"/>
    </xf>
    <xf numFmtId="179" fontId="14" fillId="0" borderId="10" xfId="0" applyNumberFormat="1" applyFont="1" applyBorder="1" applyAlignment="1">
      <alignment horizontal="center" vertical="center"/>
    </xf>
    <xf numFmtId="0" fontId="14" fillId="0" borderId="10" xfId="0" applyFont="1" applyBorder="1" applyAlignment="1">
      <alignment horizontal="center" vertical="center" wrapText="1"/>
    </xf>
    <xf numFmtId="179" fontId="14" fillId="0" borderId="25" xfId="0" applyNumberFormat="1" applyFont="1" applyBorder="1" applyAlignment="1">
      <alignment horizontal="center" vertical="center"/>
    </xf>
    <xf numFmtId="179" fontId="14" fillId="0" borderId="20" xfId="0" applyNumberFormat="1" applyFont="1" applyBorder="1" applyAlignment="1">
      <alignment horizontal="center" vertical="center"/>
    </xf>
    <xf numFmtId="4" fontId="14" fillId="0" borderId="18" xfId="0" applyNumberFormat="1" applyFont="1" applyBorder="1" applyAlignment="1">
      <alignment horizontal="center" vertical="center" wrapText="1"/>
    </xf>
    <xf numFmtId="4" fontId="14" fillId="0" borderId="26" xfId="0" applyNumberFormat="1"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BB73"/>
  <sheetViews>
    <sheetView zoomScale="85" zoomScaleNormal="85" zoomScaleSheetLayoutView="100" zoomScalePageLayoutView="0" workbookViewId="0" topLeftCell="A4">
      <pane ySplit="5" topLeftCell="A21" activePane="bottomLeft" state="frozen"/>
      <selection pane="topLeft" activeCell="A4" sqref="A4"/>
      <selection pane="bottomLeft" activeCell="A33" sqref="A33:IV33"/>
    </sheetView>
  </sheetViews>
  <sheetFormatPr defaultColWidth="9.140625" defaultRowHeight="12.75"/>
  <cols>
    <col min="1" max="1" width="10.57421875" style="53" customWidth="1"/>
    <col min="2" max="2" width="27.7109375" style="10" customWidth="1"/>
    <col min="3" max="3" width="12.8515625" style="10" customWidth="1"/>
    <col min="4" max="4" width="17.28125" style="30" customWidth="1"/>
    <col min="5" max="9" width="7.140625" style="10" customWidth="1"/>
    <col min="10" max="10" width="7.421875" style="10" customWidth="1"/>
    <col min="11" max="16" width="7.140625" style="10" customWidth="1"/>
    <col min="17" max="17" width="9.7109375" style="10" customWidth="1"/>
    <col min="18" max="18" width="16.8515625" style="30" customWidth="1"/>
    <col min="19" max="19" width="16.57421875" style="30" customWidth="1"/>
    <col min="20" max="20" width="15.00390625" style="30" customWidth="1"/>
    <col min="21" max="21" width="21.28125" style="10" customWidth="1"/>
    <col min="22" max="22" width="12.28125" style="10" hidden="1" customWidth="1"/>
    <col min="23" max="23" width="18.28125" style="10" hidden="1" customWidth="1"/>
    <col min="24" max="24" width="16.00390625" style="10" hidden="1" customWidth="1"/>
    <col min="25" max="25" width="15.140625" style="10" hidden="1" customWidth="1"/>
    <col min="26" max="26" width="15.8515625" style="10" hidden="1" customWidth="1"/>
    <col min="27" max="27" width="19.8515625" style="10" hidden="1" customWidth="1"/>
    <col min="28" max="28" width="16.8515625" style="10" hidden="1" customWidth="1"/>
    <col min="29" max="29" width="10.57421875" style="10" hidden="1" customWidth="1"/>
    <col min="30" max="30" width="15.421875" style="10" hidden="1" customWidth="1"/>
    <col min="31" max="31" width="12.7109375" style="10" hidden="1" customWidth="1"/>
    <col min="32" max="32" width="14.421875" style="10" hidden="1" customWidth="1"/>
    <col min="33" max="33" width="10.57421875" style="10" hidden="1" customWidth="1"/>
    <col min="34" max="34" width="16.7109375" style="10" hidden="1" customWidth="1"/>
    <col min="35" max="35" width="17.7109375" style="10" hidden="1" customWidth="1"/>
    <col min="36" max="36" width="19.140625" style="10" hidden="1" customWidth="1"/>
    <col min="37" max="37" width="15.28125" style="10" hidden="1" customWidth="1"/>
    <col min="38" max="38" width="15.8515625" style="10" hidden="1" customWidth="1"/>
    <col min="39" max="39" width="15.57421875" style="10" hidden="1" customWidth="1"/>
    <col min="40" max="40" width="20.8515625" style="10" hidden="1" customWidth="1"/>
    <col min="41" max="41" width="17.28125" style="10" hidden="1" customWidth="1"/>
    <col min="42" max="42" width="18.57421875" style="10" hidden="1" customWidth="1"/>
    <col min="43" max="43" width="26.140625" style="10" hidden="1" customWidth="1"/>
    <col min="44" max="44" width="30.7109375" style="10" hidden="1" customWidth="1"/>
    <col min="45" max="45" width="26.00390625" style="10" hidden="1" customWidth="1"/>
    <col min="46" max="46" width="20.7109375" style="10" hidden="1" customWidth="1"/>
    <col min="47" max="47" width="17.8515625" style="10" hidden="1" customWidth="1"/>
    <col min="48" max="48" width="22.28125" style="10" hidden="1" customWidth="1"/>
    <col min="49" max="49" width="27.140625" style="10" hidden="1" customWidth="1"/>
    <col min="50" max="50" width="23.28125" style="10" hidden="1" customWidth="1"/>
    <col min="51" max="51" width="26.00390625" style="10" hidden="1" customWidth="1"/>
    <col min="52" max="52" width="19.57421875" style="10" hidden="1" customWidth="1"/>
    <col min="53" max="53" width="23.7109375" style="10" hidden="1" customWidth="1"/>
    <col min="54" max="16384" width="9.140625" style="10" customWidth="1"/>
  </cols>
  <sheetData>
    <row r="2" spans="1:22" s="7" customFormat="1" ht="20.25">
      <c r="A2" s="45"/>
      <c r="C2" s="7" t="s">
        <v>25</v>
      </c>
      <c r="D2" s="12"/>
      <c r="R2" s="12"/>
      <c r="S2" s="12"/>
      <c r="T2" s="12"/>
      <c r="V2" s="7" t="s">
        <v>26</v>
      </c>
    </row>
    <row r="4" spans="1:43" s="8" customFormat="1" ht="18">
      <c r="A4" s="46"/>
      <c r="C4" s="13" t="s">
        <v>277</v>
      </c>
      <c r="D4" s="14"/>
      <c r="R4" s="14"/>
      <c r="S4" s="14"/>
      <c r="T4" s="14"/>
      <c r="V4" s="13" t="s">
        <v>37</v>
      </c>
      <c r="AN4" s="14"/>
      <c r="AO4" s="14"/>
      <c r="AP4" s="14"/>
      <c r="AQ4" s="14"/>
    </row>
    <row r="5" spans="1:43" s="11" customFormat="1" ht="13.5" thickBot="1">
      <c r="A5" s="47"/>
      <c r="D5" s="9"/>
      <c r="R5" s="9"/>
      <c r="S5" s="9"/>
      <c r="T5" s="9"/>
      <c r="AN5" s="9"/>
      <c r="AO5" s="9"/>
      <c r="AP5" s="9"/>
      <c r="AQ5" s="9"/>
    </row>
    <row r="6" spans="1:53" s="15" customFormat="1" ht="29.25" customHeight="1">
      <c r="A6" s="205" t="s">
        <v>287</v>
      </c>
      <c r="B6" s="200" t="s">
        <v>13</v>
      </c>
      <c r="C6" s="200" t="s">
        <v>7</v>
      </c>
      <c r="D6" s="208" t="s">
        <v>0</v>
      </c>
      <c r="E6" s="200" t="s">
        <v>267</v>
      </c>
      <c r="F6" s="201"/>
      <c r="G6" s="201"/>
      <c r="H6" s="201"/>
      <c r="I6" s="201"/>
      <c r="J6" s="201"/>
      <c r="K6" s="201"/>
      <c r="L6" s="201"/>
      <c r="M6" s="201"/>
      <c r="N6" s="201"/>
      <c r="O6" s="201"/>
      <c r="P6" s="202"/>
      <c r="Q6" s="203" t="s">
        <v>12</v>
      </c>
      <c r="R6" s="200" t="s">
        <v>35</v>
      </c>
      <c r="S6" s="201"/>
      <c r="T6" s="201"/>
      <c r="U6" s="213" t="s">
        <v>2</v>
      </c>
      <c r="V6" s="203" t="s">
        <v>7</v>
      </c>
      <c r="W6" s="203" t="s">
        <v>0</v>
      </c>
      <c r="X6" s="200" t="s">
        <v>32</v>
      </c>
      <c r="Y6" s="201"/>
      <c r="Z6" s="201"/>
      <c r="AA6" s="201"/>
      <c r="AB6" s="201"/>
      <c r="AC6" s="201"/>
      <c r="AD6" s="201"/>
      <c r="AE6" s="201"/>
      <c r="AF6" s="201"/>
      <c r="AG6" s="201"/>
      <c r="AH6" s="201"/>
      <c r="AI6" s="202"/>
      <c r="AJ6" s="203" t="s">
        <v>12</v>
      </c>
      <c r="AK6" s="200" t="s">
        <v>16</v>
      </c>
      <c r="AL6" s="201"/>
      <c r="AM6" s="202"/>
      <c r="AN6" s="210" t="s">
        <v>17</v>
      </c>
      <c r="AO6" s="211"/>
      <c r="AP6" s="212"/>
      <c r="AQ6" s="203" t="s">
        <v>15</v>
      </c>
      <c r="AR6" s="200" t="s">
        <v>29</v>
      </c>
      <c r="AS6" s="201"/>
      <c r="AT6" s="201"/>
      <c r="AU6" s="201"/>
      <c r="AV6" s="201"/>
      <c r="AW6" s="201"/>
      <c r="AX6" s="201"/>
      <c r="AY6" s="201"/>
      <c r="AZ6" s="202"/>
      <c r="BA6" s="213" t="s">
        <v>14</v>
      </c>
    </row>
    <row r="7" spans="1:53" s="22" customFormat="1" ht="48" customHeight="1" thickBot="1">
      <c r="A7" s="206"/>
      <c r="B7" s="207"/>
      <c r="C7" s="207"/>
      <c r="D7" s="209"/>
      <c r="E7" s="136" t="s">
        <v>255</v>
      </c>
      <c r="F7" s="136" t="s">
        <v>256</v>
      </c>
      <c r="G7" s="136" t="s">
        <v>257</v>
      </c>
      <c r="H7" s="136" t="s">
        <v>258</v>
      </c>
      <c r="I7" s="136" t="s">
        <v>259</v>
      </c>
      <c r="J7" s="136" t="s">
        <v>260</v>
      </c>
      <c r="K7" s="136" t="s">
        <v>261</v>
      </c>
      <c r="L7" s="136" t="s">
        <v>262</v>
      </c>
      <c r="M7" s="136" t="s">
        <v>263</v>
      </c>
      <c r="N7" s="136" t="s">
        <v>264</v>
      </c>
      <c r="O7" s="136" t="s">
        <v>265</v>
      </c>
      <c r="P7" s="136" t="s">
        <v>266</v>
      </c>
      <c r="Q7" s="204"/>
      <c r="R7" s="16" t="s">
        <v>3</v>
      </c>
      <c r="S7" s="18" t="s">
        <v>4</v>
      </c>
      <c r="T7" s="18" t="s">
        <v>5</v>
      </c>
      <c r="U7" s="214"/>
      <c r="V7" s="204"/>
      <c r="W7" s="204"/>
      <c r="X7" s="21" t="s">
        <v>30</v>
      </c>
      <c r="Y7" s="16" t="s">
        <v>18</v>
      </c>
      <c r="Z7" s="18" t="s">
        <v>19</v>
      </c>
      <c r="AA7" s="18" t="s">
        <v>28</v>
      </c>
      <c r="AB7" s="18" t="s">
        <v>20</v>
      </c>
      <c r="AC7" s="18" t="s">
        <v>21</v>
      </c>
      <c r="AD7" s="18" t="s">
        <v>22</v>
      </c>
      <c r="AE7" s="18" t="s">
        <v>33</v>
      </c>
      <c r="AF7" s="18" t="s">
        <v>31</v>
      </c>
      <c r="AG7" s="18" t="s">
        <v>23</v>
      </c>
      <c r="AH7" s="19" t="s">
        <v>38</v>
      </c>
      <c r="AI7" s="18" t="s">
        <v>39</v>
      </c>
      <c r="AJ7" s="204"/>
      <c r="AK7" s="16" t="s">
        <v>36</v>
      </c>
      <c r="AL7" s="16" t="s">
        <v>4</v>
      </c>
      <c r="AM7" s="16" t="s">
        <v>5</v>
      </c>
      <c r="AN7" s="16" t="s">
        <v>3</v>
      </c>
      <c r="AO7" s="18" t="s">
        <v>4</v>
      </c>
      <c r="AP7" s="21" t="s">
        <v>5</v>
      </c>
      <c r="AQ7" s="204"/>
      <c r="AR7" s="16" t="s">
        <v>27</v>
      </c>
      <c r="AS7" s="18" t="s">
        <v>19</v>
      </c>
      <c r="AT7" s="18" t="s">
        <v>28</v>
      </c>
      <c r="AU7" s="18" t="s">
        <v>20</v>
      </c>
      <c r="AV7" s="18" t="s">
        <v>21</v>
      </c>
      <c r="AW7" s="18" t="s">
        <v>22</v>
      </c>
      <c r="AX7" s="18" t="s">
        <v>33</v>
      </c>
      <c r="AY7" s="18" t="s">
        <v>31</v>
      </c>
      <c r="AZ7" s="18" t="s">
        <v>24</v>
      </c>
      <c r="BA7" s="214"/>
    </row>
    <row r="8" spans="1:53" s="11" customFormat="1" ht="33.75" customHeight="1" hidden="1">
      <c r="A8" s="48" t="s">
        <v>56</v>
      </c>
      <c r="B8" s="44" t="s">
        <v>113</v>
      </c>
      <c r="C8" s="38" t="s">
        <v>103</v>
      </c>
      <c r="D8" s="103" t="s">
        <v>156</v>
      </c>
      <c r="E8" s="104"/>
      <c r="F8" s="104"/>
      <c r="G8" s="104"/>
      <c r="H8" s="104"/>
      <c r="I8" s="104"/>
      <c r="J8" s="104"/>
      <c r="K8" s="104"/>
      <c r="L8" s="104"/>
      <c r="M8" s="104"/>
      <c r="N8" s="104"/>
      <c r="O8" s="104"/>
      <c r="P8" s="104"/>
      <c r="Q8" s="39" t="s">
        <v>105</v>
      </c>
      <c r="R8" s="39"/>
      <c r="S8" s="39"/>
      <c r="T8" s="41"/>
      <c r="U8" s="105"/>
      <c r="V8" s="27"/>
      <c r="W8" s="23"/>
      <c r="X8" s="23"/>
      <c r="Y8" s="23"/>
      <c r="Z8" s="23"/>
      <c r="AA8" s="23"/>
      <c r="AB8" s="23"/>
      <c r="AC8" s="23"/>
      <c r="AD8" s="23"/>
      <c r="AE8" s="23"/>
      <c r="AF8" s="23"/>
      <c r="AG8" s="23"/>
      <c r="AH8" s="23"/>
      <c r="AI8" s="23"/>
      <c r="AJ8" s="23"/>
      <c r="AK8" s="23"/>
      <c r="AL8" s="23"/>
      <c r="AM8" s="23"/>
      <c r="AN8" s="25"/>
      <c r="AO8" s="25"/>
      <c r="AP8" s="25"/>
      <c r="AQ8" s="26"/>
      <c r="AR8" s="24"/>
      <c r="AS8" s="24"/>
      <c r="AT8" s="23"/>
      <c r="AU8" s="23"/>
      <c r="AV8" s="23"/>
      <c r="AW8" s="23"/>
      <c r="AX8" s="23"/>
      <c r="AY8" s="23"/>
      <c r="AZ8" s="23"/>
      <c r="BA8" s="23"/>
    </row>
    <row r="9" spans="1:54" s="63" customFormat="1" ht="48.75" customHeight="1" thickTop="1">
      <c r="A9" s="106" t="s">
        <v>291</v>
      </c>
      <c r="B9" s="147" t="s">
        <v>106</v>
      </c>
      <c r="C9" s="109" t="s">
        <v>281</v>
      </c>
      <c r="D9" s="108" t="s">
        <v>226</v>
      </c>
      <c r="E9" s="148"/>
      <c r="F9" s="109"/>
      <c r="G9" s="109"/>
      <c r="H9" s="109"/>
      <c r="I9" s="109"/>
      <c r="J9" s="109"/>
      <c r="K9" s="109"/>
      <c r="L9" s="109"/>
      <c r="M9" s="109"/>
      <c r="N9" s="109"/>
      <c r="O9" s="109"/>
      <c r="P9" s="109"/>
      <c r="Q9" s="111" t="s">
        <v>329</v>
      </c>
      <c r="R9" s="139">
        <v>300000</v>
      </c>
      <c r="S9" s="139">
        <v>300000</v>
      </c>
      <c r="T9" s="113"/>
      <c r="U9" s="120"/>
      <c r="V9" s="58"/>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62"/>
    </row>
    <row r="10" spans="1:54" s="63" customFormat="1" ht="54" customHeight="1">
      <c r="A10" s="106" t="s">
        <v>291</v>
      </c>
      <c r="B10" s="149" t="s">
        <v>238</v>
      </c>
      <c r="C10" s="109" t="s">
        <v>281</v>
      </c>
      <c r="D10" s="108" t="s">
        <v>226</v>
      </c>
      <c r="E10" s="138"/>
      <c r="F10" s="109"/>
      <c r="G10" s="109"/>
      <c r="H10" s="109"/>
      <c r="I10" s="109"/>
      <c r="J10" s="114"/>
      <c r="K10" s="115"/>
      <c r="L10" s="109"/>
      <c r="M10" s="109"/>
      <c r="N10" s="109"/>
      <c r="O10" s="109"/>
      <c r="P10" s="109"/>
      <c r="Q10" s="111" t="s">
        <v>329</v>
      </c>
      <c r="R10" s="112">
        <v>40000</v>
      </c>
      <c r="S10" s="112">
        <v>40000</v>
      </c>
      <c r="T10" s="113"/>
      <c r="U10" s="106"/>
      <c r="V10" s="58"/>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62"/>
    </row>
    <row r="11" spans="1:53" s="11" customFormat="1" ht="33.75" customHeight="1">
      <c r="A11" s="141"/>
      <c r="B11" s="140" t="s">
        <v>328</v>
      </c>
      <c r="C11" s="146" t="s">
        <v>278</v>
      </c>
      <c r="D11" s="108" t="s">
        <v>242</v>
      </c>
      <c r="E11" s="142"/>
      <c r="F11" s="117"/>
      <c r="G11" s="142"/>
      <c r="H11" s="142"/>
      <c r="I11" s="142"/>
      <c r="J11" s="142"/>
      <c r="K11" s="142"/>
      <c r="L11" s="142"/>
      <c r="M11" s="142"/>
      <c r="N11" s="142"/>
      <c r="O11" s="142"/>
      <c r="P11" s="142"/>
      <c r="Q11" s="111" t="s">
        <v>329</v>
      </c>
      <c r="R11" s="112">
        <v>50000</v>
      </c>
      <c r="S11" s="143"/>
      <c r="T11" s="144"/>
      <c r="U11" s="145"/>
      <c r="V11" s="27"/>
      <c r="W11" s="23"/>
      <c r="X11" s="23"/>
      <c r="Y11" s="23"/>
      <c r="Z11" s="23"/>
      <c r="AA11" s="23"/>
      <c r="AB11" s="23"/>
      <c r="AC11" s="23"/>
      <c r="AD11" s="23"/>
      <c r="AE11" s="23"/>
      <c r="AF11" s="23"/>
      <c r="AG11" s="23"/>
      <c r="AH11" s="23"/>
      <c r="AI11" s="23"/>
      <c r="AJ11" s="23"/>
      <c r="AK11" s="23"/>
      <c r="AL11" s="23"/>
      <c r="AM11" s="23"/>
      <c r="AN11" s="25"/>
      <c r="AO11" s="25"/>
      <c r="AP11" s="25"/>
      <c r="AQ11" s="26"/>
      <c r="AR11" s="24"/>
      <c r="AS11" s="24"/>
      <c r="AT11" s="23"/>
      <c r="AU11" s="23"/>
      <c r="AV11" s="23"/>
      <c r="AW11" s="23"/>
      <c r="AX11" s="23"/>
      <c r="AY11" s="23"/>
      <c r="AZ11" s="23"/>
      <c r="BA11" s="23"/>
    </row>
    <row r="12" spans="1:54" s="63" customFormat="1" ht="33.75" customHeight="1">
      <c r="A12" s="106" t="s">
        <v>313</v>
      </c>
      <c r="B12" s="140" t="s">
        <v>247</v>
      </c>
      <c r="C12" s="116" t="s">
        <v>280</v>
      </c>
      <c r="D12" s="108" t="s">
        <v>242</v>
      </c>
      <c r="E12" s="109"/>
      <c r="F12" s="117"/>
      <c r="G12" s="109"/>
      <c r="H12" s="109"/>
      <c r="I12" s="109"/>
      <c r="J12" s="109"/>
      <c r="K12" s="109"/>
      <c r="L12" s="109"/>
      <c r="M12" s="109"/>
      <c r="N12" s="109"/>
      <c r="O12" s="109"/>
      <c r="P12" s="109"/>
      <c r="Q12" s="111" t="s">
        <v>329</v>
      </c>
      <c r="R12" s="112">
        <f>SUM(S12:T12)</f>
        <v>10000</v>
      </c>
      <c r="S12" s="113"/>
      <c r="T12" s="113">
        <v>10000</v>
      </c>
      <c r="U12" s="106"/>
      <c r="V12" s="58"/>
      <c r="W12" s="59"/>
      <c r="X12" s="59"/>
      <c r="Y12" s="59"/>
      <c r="Z12" s="59"/>
      <c r="AA12" s="59"/>
      <c r="AB12" s="59"/>
      <c r="AC12" s="59"/>
      <c r="AD12" s="59"/>
      <c r="AE12" s="59"/>
      <c r="AF12" s="59"/>
      <c r="AG12" s="59"/>
      <c r="AH12" s="59"/>
      <c r="AI12" s="59"/>
      <c r="AJ12" s="59"/>
      <c r="AK12" s="59"/>
      <c r="AL12" s="59"/>
      <c r="AM12" s="59"/>
      <c r="AN12" s="59"/>
      <c r="AO12" s="59"/>
      <c r="AP12" s="59"/>
      <c r="AQ12" s="60"/>
      <c r="AR12" s="61"/>
      <c r="AS12" s="61"/>
      <c r="AT12" s="59"/>
      <c r="AU12" s="59"/>
      <c r="AV12" s="59"/>
      <c r="AW12" s="59"/>
      <c r="AX12" s="59"/>
      <c r="AY12" s="59"/>
      <c r="AZ12" s="59"/>
      <c r="BA12" s="59"/>
      <c r="BB12" s="62"/>
    </row>
    <row r="13" spans="1:54" s="63" customFormat="1" ht="49.5" customHeight="1">
      <c r="A13" s="106" t="s">
        <v>290</v>
      </c>
      <c r="B13" s="140" t="s">
        <v>331</v>
      </c>
      <c r="C13" s="116" t="s">
        <v>280</v>
      </c>
      <c r="D13" s="108" t="s">
        <v>226</v>
      </c>
      <c r="E13" s="110"/>
      <c r="F13" s="117"/>
      <c r="G13" s="109"/>
      <c r="H13" s="109"/>
      <c r="I13" s="109"/>
      <c r="J13" s="109"/>
      <c r="K13" s="109"/>
      <c r="L13" s="109"/>
      <c r="M13" s="109"/>
      <c r="N13" s="109"/>
      <c r="O13" s="109"/>
      <c r="P13" s="110"/>
      <c r="Q13" s="111" t="s">
        <v>329</v>
      </c>
      <c r="R13" s="112">
        <v>1000</v>
      </c>
      <c r="S13" s="112">
        <v>1000</v>
      </c>
      <c r="T13" s="113"/>
      <c r="U13" s="106" t="s">
        <v>335</v>
      </c>
      <c r="V13" s="58"/>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62"/>
    </row>
    <row r="14" spans="1:54" s="63" customFormat="1" ht="33.75" customHeight="1">
      <c r="A14" s="106" t="s">
        <v>313</v>
      </c>
      <c r="B14" s="140" t="s">
        <v>330</v>
      </c>
      <c r="C14" s="116" t="s">
        <v>280</v>
      </c>
      <c r="D14" s="108" t="s">
        <v>242</v>
      </c>
      <c r="E14" s="109"/>
      <c r="F14" s="110"/>
      <c r="G14" s="117"/>
      <c r="H14" s="109"/>
      <c r="I14" s="109"/>
      <c r="J14" s="109"/>
      <c r="K14" s="109"/>
      <c r="L14" s="109"/>
      <c r="M14" s="109"/>
      <c r="N14" s="109"/>
      <c r="O14" s="109"/>
      <c r="P14" s="109"/>
      <c r="Q14" s="111" t="s">
        <v>329</v>
      </c>
      <c r="R14" s="112">
        <v>18500</v>
      </c>
      <c r="S14" s="113"/>
      <c r="T14" s="112">
        <v>18500</v>
      </c>
      <c r="U14" s="106"/>
      <c r="V14" s="58"/>
      <c r="W14" s="59"/>
      <c r="X14" s="59"/>
      <c r="Y14" s="59"/>
      <c r="Z14" s="59"/>
      <c r="AA14" s="59"/>
      <c r="AB14" s="59"/>
      <c r="AC14" s="59"/>
      <c r="AD14" s="59"/>
      <c r="AE14" s="59"/>
      <c r="AF14" s="59"/>
      <c r="AG14" s="59"/>
      <c r="AH14" s="59"/>
      <c r="AI14" s="59"/>
      <c r="AJ14" s="59"/>
      <c r="AK14" s="59"/>
      <c r="AL14" s="59"/>
      <c r="AM14" s="59"/>
      <c r="AN14" s="59"/>
      <c r="AO14" s="59"/>
      <c r="AP14" s="59"/>
      <c r="AQ14" s="60"/>
      <c r="AR14" s="61"/>
      <c r="AS14" s="61"/>
      <c r="AT14" s="59"/>
      <c r="AU14" s="59"/>
      <c r="AV14" s="59"/>
      <c r="AW14" s="59"/>
      <c r="AX14" s="59"/>
      <c r="AY14" s="59"/>
      <c r="AZ14" s="59"/>
      <c r="BA14" s="59"/>
      <c r="BB14" s="62"/>
    </row>
    <row r="15" spans="1:54" s="63" customFormat="1" ht="33.75" customHeight="1">
      <c r="A15" s="118" t="s">
        <v>289</v>
      </c>
      <c r="B15" s="119" t="s">
        <v>157</v>
      </c>
      <c r="C15" s="109"/>
      <c r="D15" s="108" t="s">
        <v>222</v>
      </c>
      <c r="E15" s="109"/>
      <c r="F15" s="109"/>
      <c r="G15" s="117"/>
      <c r="H15" s="109"/>
      <c r="I15" s="109"/>
      <c r="J15" s="117"/>
      <c r="K15" s="109"/>
      <c r="L15" s="109"/>
      <c r="M15" s="117"/>
      <c r="N15" s="109"/>
      <c r="O15" s="109"/>
      <c r="P15" s="117"/>
      <c r="Q15" s="111" t="s">
        <v>329</v>
      </c>
      <c r="R15" s="112">
        <f>SUM(S15:T15)</f>
        <v>437800</v>
      </c>
      <c r="S15" s="113">
        <v>437800</v>
      </c>
      <c r="T15" s="113"/>
      <c r="U15" s="106" t="s">
        <v>336</v>
      </c>
      <c r="V15" s="58"/>
      <c r="W15" s="59"/>
      <c r="X15" s="59"/>
      <c r="Y15" s="59"/>
      <c r="Z15" s="59"/>
      <c r="AA15" s="59"/>
      <c r="AB15" s="59"/>
      <c r="AC15" s="59"/>
      <c r="AD15" s="59"/>
      <c r="AE15" s="59"/>
      <c r="AF15" s="59"/>
      <c r="AG15" s="59"/>
      <c r="AH15" s="59"/>
      <c r="AI15" s="59"/>
      <c r="AJ15" s="59"/>
      <c r="AK15" s="59"/>
      <c r="AL15" s="59"/>
      <c r="AM15" s="59"/>
      <c r="AN15" s="59"/>
      <c r="AO15" s="59"/>
      <c r="AP15" s="59"/>
      <c r="AQ15" s="60"/>
      <c r="AR15" s="61"/>
      <c r="AS15" s="61"/>
      <c r="AT15" s="59"/>
      <c r="AU15" s="59"/>
      <c r="AV15" s="59"/>
      <c r="AW15" s="59"/>
      <c r="AX15" s="59"/>
      <c r="AY15" s="59"/>
      <c r="AZ15" s="59"/>
      <c r="BA15" s="59"/>
      <c r="BB15" s="62"/>
    </row>
    <row r="16" spans="1:54" s="63" customFormat="1" ht="53.25" customHeight="1">
      <c r="A16" s="106" t="s">
        <v>312</v>
      </c>
      <c r="B16" s="121" t="s">
        <v>282</v>
      </c>
      <c r="C16" s="109" t="s">
        <v>281</v>
      </c>
      <c r="D16" s="108" t="s">
        <v>226</v>
      </c>
      <c r="E16" s="109"/>
      <c r="F16" s="110"/>
      <c r="G16" s="117"/>
      <c r="H16" s="117"/>
      <c r="I16" s="109"/>
      <c r="J16" s="114"/>
      <c r="K16" s="115"/>
      <c r="L16" s="109"/>
      <c r="M16" s="109"/>
      <c r="N16" s="109"/>
      <c r="O16" s="109"/>
      <c r="P16" s="109"/>
      <c r="Q16" s="111" t="s">
        <v>329</v>
      </c>
      <c r="R16" s="112">
        <f>SUM(S16:T16)</f>
        <v>65000</v>
      </c>
      <c r="S16" s="113"/>
      <c r="T16" s="113">
        <v>65000</v>
      </c>
      <c r="U16" s="106"/>
      <c r="V16" s="58"/>
      <c r="W16" s="59"/>
      <c r="X16" s="59"/>
      <c r="Y16" s="59"/>
      <c r="Z16" s="59"/>
      <c r="AA16" s="59"/>
      <c r="AB16" s="59"/>
      <c r="AC16" s="59"/>
      <c r="AD16" s="59"/>
      <c r="AE16" s="59"/>
      <c r="AF16" s="59"/>
      <c r="AG16" s="59"/>
      <c r="AH16" s="59"/>
      <c r="AI16" s="59"/>
      <c r="AJ16" s="59"/>
      <c r="AK16" s="59"/>
      <c r="AL16" s="59"/>
      <c r="AM16" s="59"/>
      <c r="AN16" s="59"/>
      <c r="AO16" s="59"/>
      <c r="AP16" s="59"/>
      <c r="AQ16" s="60"/>
      <c r="AR16" s="61"/>
      <c r="AS16" s="61"/>
      <c r="AT16" s="59"/>
      <c r="AU16" s="59"/>
      <c r="AV16" s="59"/>
      <c r="AW16" s="59"/>
      <c r="AX16" s="59"/>
      <c r="AY16" s="59"/>
      <c r="AZ16" s="59"/>
      <c r="BA16" s="59"/>
      <c r="BB16" s="62"/>
    </row>
    <row r="17" spans="1:54" s="63" customFormat="1" ht="58.5" customHeight="1">
      <c r="A17" s="106" t="s">
        <v>312</v>
      </c>
      <c r="B17" s="121" t="s">
        <v>283</v>
      </c>
      <c r="C17" s="109" t="s">
        <v>281</v>
      </c>
      <c r="D17" s="108" t="s">
        <v>226</v>
      </c>
      <c r="E17" s="109"/>
      <c r="F17" s="110"/>
      <c r="G17" s="117"/>
      <c r="H17" s="117"/>
      <c r="I17" s="109"/>
      <c r="J17" s="114"/>
      <c r="K17" s="115"/>
      <c r="L17" s="109"/>
      <c r="M17" s="109"/>
      <c r="N17" s="109"/>
      <c r="O17" s="109"/>
      <c r="P17" s="109"/>
      <c r="Q17" s="111" t="s">
        <v>329</v>
      </c>
      <c r="R17" s="112">
        <f>SUM(S17:T17)</f>
        <v>10000</v>
      </c>
      <c r="S17" s="113"/>
      <c r="T17" s="113">
        <v>10000</v>
      </c>
      <c r="U17" s="106"/>
      <c r="V17" s="58"/>
      <c r="W17" s="59"/>
      <c r="X17" s="59"/>
      <c r="Y17" s="59"/>
      <c r="Z17" s="59"/>
      <c r="AA17" s="59"/>
      <c r="AB17" s="59"/>
      <c r="AC17" s="59"/>
      <c r="AD17" s="59"/>
      <c r="AE17" s="59"/>
      <c r="AF17" s="59"/>
      <c r="AG17" s="59"/>
      <c r="AH17" s="59"/>
      <c r="AI17" s="59"/>
      <c r="AJ17" s="59"/>
      <c r="AK17" s="59"/>
      <c r="AL17" s="59"/>
      <c r="AM17" s="59"/>
      <c r="AN17" s="59"/>
      <c r="AO17" s="59"/>
      <c r="AP17" s="59"/>
      <c r="AQ17" s="60"/>
      <c r="AR17" s="61"/>
      <c r="AS17" s="61"/>
      <c r="AT17" s="59"/>
      <c r="AU17" s="59"/>
      <c r="AV17" s="59"/>
      <c r="AW17" s="59"/>
      <c r="AX17" s="59"/>
      <c r="AY17" s="59"/>
      <c r="AZ17" s="59"/>
      <c r="BA17" s="59"/>
      <c r="BB17" s="62"/>
    </row>
    <row r="18" spans="1:54" s="63" customFormat="1" ht="48" customHeight="1">
      <c r="A18" s="106" t="s">
        <v>294</v>
      </c>
      <c r="B18" s="140" t="s">
        <v>208</v>
      </c>
      <c r="C18" s="108" t="s">
        <v>279</v>
      </c>
      <c r="D18" s="108" t="s">
        <v>228</v>
      </c>
      <c r="E18" s="109"/>
      <c r="F18" s="109"/>
      <c r="G18" s="148"/>
      <c r="H18" s="148"/>
      <c r="I18" s="148"/>
      <c r="J18" s="109"/>
      <c r="K18" s="109"/>
      <c r="L18" s="109"/>
      <c r="M18" s="110"/>
      <c r="N18" s="109"/>
      <c r="O18" s="109"/>
      <c r="P18" s="109"/>
      <c r="Q18" s="111" t="s">
        <v>250</v>
      </c>
      <c r="R18" s="112">
        <f>SUM(S18:T18)</f>
        <v>800000</v>
      </c>
      <c r="S18" s="112">
        <v>800000</v>
      </c>
      <c r="T18" s="113"/>
      <c r="U18" s="116"/>
      <c r="V18" s="58"/>
      <c r="W18" s="59"/>
      <c r="X18" s="59"/>
      <c r="Y18" s="59"/>
      <c r="Z18" s="59"/>
      <c r="AA18" s="59"/>
      <c r="AB18" s="59"/>
      <c r="AC18" s="59"/>
      <c r="AD18" s="59"/>
      <c r="AE18" s="59"/>
      <c r="AF18" s="59"/>
      <c r="AG18" s="59"/>
      <c r="AH18" s="59"/>
      <c r="AI18" s="59"/>
      <c r="AJ18" s="59"/>
      <c r="AK18" s="59"/>
      <c r="AL18" s="59"/>
      <c r="AM18" s="59"/>
      <c r="AN18" s="59"/>
      <c r="AO18" s="59"/>
      <c r="AP18" s="59"/>
      <c r="AQ18" s="60"/>
      <c r="AR18" s="61"/>
      <c r="AS18" s="61"/>
      <c r="AT18" s="59"/>
      <c r="AU18" s="59"/>
      <c r="AV18" s="59"/>
      <c r="AW18" s="59"/>
      <c r="AX18" s="59"/>
      <c r="AY18" s="59"/>
      <c r="AZ18" s="59"/>
      <c r="BA18" s="59"/>
      <c r="BB18" s="62"/>
    </row>
    <row r="19" spans="1:54" s="63" customFormat="1" ht="36.75" customHeight="1">
      <c r="A19" s="106" t="s">
        <v>296</v>
      </c>
      <c r="B19" s="140" t="s">
        <v>337</v>
      </c>
      <c r="C19" s="108" t="s">
        <v>279</v>
      </c>
      <c r="D19" s="108" t="s">
        <v>226</v>
      </c>
      <c r="E19" s="110"/>
      <c r="F19" s="109"/>
      <c r="G19" s="109"/>
      <c r="H19" s="148"/>
      <c r="I19" s="148"/>
      <c r="J19" s="148"/>
      <c r="K19" s="109"/>
      <c r="L19" s="109"/>
      <c r="M19" s="109"/>
      <c r="N19" s="109"/>
      <c r="O19" s="109"/>
      <c r="P19" s="109"/>
      <c r="Q19" s="111" t="s">
        <v>298</v>
      </c>
      <c r="R19" s="112">
        <v>528000</v>
      </c>
      <c r="S19" s="112">
        <v>528000</v>
      </c>
      <c r="T19" s="113"/>
      <c r="U19" s="116" t="s">
        <v>243</v>
      </c>
      <c r="V19" s="58"/>
      <c r="W19" s="59"/>
      <c r="X19" s="59"/>
      <c r="Y19" s="59"/>
      <c r="Z19" s="59"/>
      <c r="AA19" s="59"/>
      <c r="AB19" s="59"/>
      <c r="AC19" s="59"/>
      <c r="AD19" s="59"/>
      <c r="AE19" s="59"/>
      <c r="AF19" s="59"/>
      <c r="AG19" s="59"/>
      <c r="AH19" s="59"/>
      <c r="AI19" s="59"/>
      <c r="AJ19" s="59"/>
      <c r="AK19" s="59"/>
      <c r="AL19" s="59"/>
      <c r="AM19" s="59"/>
      <c r="AN19" s="59"/>
      <c r="AO19" s="59"/>
      <c r="AP19" s="59"/>
      <c r="AQ19" s="60"/>
      <c r="AR19" s="61"/>
      <c r="AS19" s="61"/>
      <c r="AT19" s="59"/>
      <c r="AU19" s="59"/>
      <c r="AV19" s="59"/>
      <c r="AW19" s="59"/>
      <c r="AX19" s="59"/>
      <c r="AY19" s="59"/>
      <c r="AZ19" s="59"/>
      <c r="BA19" s="59"/>
      <c r="BB19" s="62"/>
    </row>
    <row r="20" spans="1:54" s="63" customFormat="1" ht="36.75" customHeight="1">
      <c r="A20" s="106"/>
      <c r="B20" s="140" t="s">
        <v>338</v>
      </c>
      <c r="C20" s="108" t="s">
        <v>279</v>
      </c>
      <c r="D20" s="108" t="s">
        <v>339</v>
      </c>
      <c r="E20" s="110"/>
      <c r="F20" s="109"/>
      <c r="G20" s="109"/>
      <c r="H20" s="109"/>
      <c r="I20" s="148"/>
      <c r="J20" s="148"/>
      <c r="K20" s="148"/>
      <c r="L20" s="109"/>
      <c r="M20" s="109"/>
      <c r="N20" s="109"/>
      <c r="O20" s="109"/>
      <c r="P20" s="109"/>
      <c r="Q20" s="111" t="s">
        <v>298</v>
      </c>
      <c r="R20" s="112">
        <v>2992000</v>
      </c>
      <c r="S20" s="112">
        <v>2992000</v>
      </c>
      <c r="T20" s="113"/>
      <c r="U20" s="116"/>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2"/>
    </row>
    <row r="21" spans="1:54" s="63" customFormat="1" ht="48.75" customHeight="1">
      <c r="A21" s="106" t="s">
        <v>286</v>
      </c>
      <c r="B21" s="140" t="s">
        <v>188</v>
      </c>
      <c r="C21" s="108" t="s">
        <v>278</v>
      </c>
      <c r="D21" s="108" t="s">
        <v>226</v>
      </c>
      <c r="E21" s="109"/>
      <c r="F21" s="109"/>
      <c r="G21" s="109"/>
      <c r="H21" s="109"/>
      <c r="I21" s="117"/>
      <c r="J21" s="109"/>
      <c r="K21" s="109"/>
      <c r="L21" s="109"/>
      <c r="M21" s="109"/>
      <c r="N21" s="109"/>
      <c r="O21" s="109"/>
      <c r="P21" s="109"/>
      <c r="Q21" s="111" t="s">
        <v>329</v>
      </c>
      <c r="R21" s="112">
        <f>SUM(S21:T21)</f>
        <v>30000</v>
      </c>
      <c r="S21" s="112">
        <v>30000</v>
      </c>
      <c r="T21" s="112"/>
      <c r="U21" s="116"/>
      <c r="V21" s="58"/>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62"/>
    </row>
    <row r="22" spans="1:54" s="63" customFormat="1" ht="33.75" customHeight="1">
      <c r="A22" s="106" t="s">
        <v>312</v>
      </c>
      <c r="B22" s="140" t="s">
        <v>191</v>
      </c>
      <c r="C22" s="108" t="s">
        <v>278</v>
      </c>
      <c r="D22" s="108" t="s">
        <v>242</v>
      </c>
      <c r="E22" s="109"/>
      <c r="F22" s="110"/>
      <c r="G22" s="109"/>
      <c r="H22" s="110"/>
      <c r="I22" s="109"/>
      <c r="J22" s="117"/>
      <c r="K22" s="109"/>
      <c r="L22" s="109"/>
      <c r="M22" s="109"/>
      <c r="N22" s="109"/>
      <c r="O22" s="109"/>
      <c r="P22" s="109"/>
      <c r="Q22" s="111" t="s">
        <v>329</v>
      </c>
      <c r="R22" s="112">
        <f>SUM(S22:T22)</f>
        <v>25000</v>
      </c>
      <c r="S22" s="113"/>
      <c r="T22" s="112">
        <v>25000</v>
      </c>
      <c r="U22" s="106"/>
      <c r="V22" s="58"/>
      <c r="W22" s="59"/>
      <c r="X22" s="59"/>
      <c r="Y22" s="59"/>
      <c r="Z22" s="59"/>
      <c r="AA22" s="59"/>
      <c r="AB22" s="59"/>
      <c r="AC22" s="59"/>
      <c r="AD22" s="59"/>
      <c r="AE22" s="59"/>
      <c r="AF22" s="59"/>
      <c r="AG22" s="59"/>
      <c r="AH22" s="59"/>
      <c r="AI22" s="59"/>
      <c r="AJ22" s="59"/>
      <c r="AK22" s="59"/>
      <c r="AL22" s="59"/>
      <c r="AM22" s="59"/>
      <c r="AN22" s="59"/>
      <c r="AO22" s="59"/>
      <c r="AP22" s="59"/>
      <c r="AQ22" s="60"/>
      <c r="AR22" s="61"/>
      <c r="AS22" s="61"/>
      <c r="AT22" s="59"/>
      <c r="AU22" s="59"/>
      <c r="AV22" s="59"/>
      <c r="AW22" s="59"/>
      <c r="AX22" s="59"/>
      <c r="AY22" s="59"/>
      <c r="AZ22" s="59"/>
      <c r="BA22" s="59"/>
      <c r="BB22" s="62"/>
    </row>
    <row r="23" spans="1:54" s="63" customFormat="1" ht="40.5" customHeight="1">
      <c r="A23" s="106" t="s">
        <v>311</v>
      </c>
      <c r="B23" s="140" t="s">
        <v>240</v>
      </c>
      <c r="C23" s="108" t="s">
        <v>278</v>
      </c>
      <c r="D23" s="108" t="s">
        <v>242</v>
      </c>
      <c r="E23" s="109"/>
      <c r="F23" s="110"/>
      <c r="G23" s="109"/>
      <c r="H23" s="109"/>
      <c r="I23" s="109"/>
      <c r="J23" s="117"/>
      <c r="K23" s="109"/>
      <c r="L23" s="109"/>
      <c r="M23" s="109"/>
      <c r="N23" s="109"/>
      <c r="O23" s="109"/>
      <c r="P23" s="109"/>
      <c r="Q23" s="111" t="s">
        <v>329</v>
      </c>
      <c r="R23" s="112">
        <v>40000</v>
      </c>
      <c r="S23" s="113"/>
      <c r="T23" s="112">
        <v>40000</v>
      </c>
      <c r="U23" s="106"/>
      <c r="V23" s="58"/>
      <c r="W23" s="59"/>
      <c r="X23" s="59"/>
      <c r="Y23" s="59"/>
      <c r="Z23" s="59"/>
      <c r="AA23" s="59"/>
      <c r="AB23" s="59"/>
      <c r="AC23" s="59"/>
      <c r="AD23" s="59"/>
      <c r="AE23" s="59"/>
      <c r="AF23" s="59"/>
      <c r="AG23" s="59"/>
      <c r="AH23" s="59"/>
      <c r="AI23" s="59"/>
      <c r="AJ23" s="59"/>
      <c r="AK23" s="59"/>
      <c r="AL23" s="59"/>
      <c r="AM23" s="59"/>
      <c r="AN23" s="59"/>
      <c r="AO23" s="59"/>
      <c r="AP23" s="59"/>
      <c r="AQ23" s="60"/>
      <c r="AR23" s="61"/>
      <c r="AS23" s="61"/>
      <c r="AT23" s="59"/>
      <c r="AU23" s="59"/>
      <c r="AV23" s="59"/>
      <c r="AW23" s="59"/>
      <c r="AX23" s="59"/>
      <c r="AY23" s="59"/>
      <c r="AZ23" s="59"/>
      <c r="BA23" s="59"/>
      <c r="BB23" s="62"/>
    </row>
    <row r="24" spans="1:54" s="63" customFormat="1" ht="33.75" customHeight="1">
      <c r="A24" s="106" t="s">
        <v>294</v>
      </c>
      <c r="B24" s="140" t="s">
        <v>239</v>
      </c>
      <c r="C24" s="108" t="s">
        <v>279</v>
      </c>
      <c r="D24" s="108" t="s">
        <v>226</v>
      </c>
      <c r="E24" s="109"/>
      <c r="F24" s="109"/>
      <c r="G24" s="110"/>
      <c r="H24" s="110"/>
      <c r="I24" s="110"/>
      <c r="J24" s="110"/>
      <c r="K24" s="117"/>
      <c r="L24" s="117"/>
      <c r="M24" s="117"/>
      <c r="N24" s="117"/>
      <c r="O24" s="117"/>
      <c r="P24" s="117"/>
      <c r="Q24" s="111" t="s">
        <v>250</v>
      </c>
      <c r="R24" s="112">
        <v>120000</v>
      </c>
      <c r="S24" s="112">
        <v>120000</v>
      </c>
      <c r="T24" s="113"/>
      <c r="U24" s="116"/>
      <c r="V24" s="58"/>
      <c r="W24" s="59"/>
      <c r="X24" s="59"/>
      <c r="Y24" s="59"/>
      <c r="Z24" s="59"/>
      <c r="AA24" s="59"/>
      <c r="AB24" s="59"/>
      <c r="AC24" s="59"/>
      <c r="AD24" s="59"/>
      <c r="AE24" s="59"/>
      <c r="AF24" s="59"/>
      <c r="AG24" s="59"/>
      <c r="AH24" s="59"/>
      <c r="AI24" s="59"/>
      <c r="AJ24" s="59"/>
      <c r="AK24" s="59"/>
      <c r="AL24" s="59"/>
      <c r="AM24" s="59"/>
      <c r="AN24" s="59"/>
      <c r="AO24" s="59"/>
      <c r="AP24" s="59"/>
      <c r="AQ24" s="60"/>
      <c r="AR24" s="61"/>
      <c r="AS24" s="61"/>
      <c r="AT24" s="59"/>
      <c r="AU24" s="59"/>
      <c r="AV24" s="59"/>
      <c r="AW24" s="59"/>
      <c r="AX24" s="59"/>
      <c r="AY24" s="59"/>
      <c r="AZ24" s="59"/>
      <c r="BA24" s="59"/>
      <c r="BB24" s="62"/>
    </row>
    <row r="25" spans="1:54" s="63" customFormat="1" ht="70.5" customHeight="1">
      <c r="A25" s="106" t="s">
        <v>294</v>
      </c>
      <c r="B25" s="140" t="s">
        <v>225</v>
      </c>
      <c r="C25" s="108" t="s">
        <v>279</v>
      </c>
      <c r="D25" s="108" t="s">
        <v>228</v>
      </c>
      <c r="E25" s="109"/>
      <c r="F25" s="109"/>
      <c r="G25" s="109"/>
      <c r="H25" s="109"/>
      <c r="I25" s="109"/>
      <c r="J25" s="109"/>
      <c r="K25" s="109"/>
      <c r="L25" s="117"/>
      <c r="M25" s="117"/>
      <c r="N25" s="117"/>
      <c r="O25" s="109"/>
      <c r="P25" s="109"/>
      <c r="Q25" s="111" t="s">
        <v>250</v>
      </c>
      <c r="R25" s="112">
        <v>4124638</v>
      </c>
      <c r="S25" s="112">
        <v>4124638</v>
      </c>
      <c r="T25" s="113"/>
      <c r="U25" s="116"/>
      <c r="V25" s="58"/>
      <c r="W25" s="59"/>
      <c r="X25" s="59"/>
      <c r="Y25" s="59"/>
      <c r="Z25" s="59"/>
      <c r="AA25" s="59"/>
      <c r="AB25" s="59"/>
      <c r="AC25" s="59"/>
      <c r="AD25" s="59"/>
      <c r="AE25" s="59"/>
      <c r="AF25" s="59"/>
      <c r="AG25" s="59"/>
      <c r="AH25" s="59"/>
      <c r="AI25" s="59"/>
      <c r="AJ25" s="59"/>
      <c r="AK25" s="59"/>
      <c r="AL25" s="59"/>
      <c r="AM25" s="59"/>
      <c r="AN25" s="59"/>
      <c r="AO25" s="59"/>
      <c r="AP25" s="59"/>
      <c r="AQ25" s="60"/>
      <c r="AR25" s="61"/>
      <c r="AS25" s="61"/>
      <c r="AT25" s="59"/>
      <c r="AU25" s="59"/>
      <c r="AV25" s="59"/>
      <c r="AW25" s="59"/>
      <c r="AX25" s="59"/>
      <c r="AY25" s="59"/>
      <c r="AZ25" s="59"/>
      <c r="BA25" s="59"/>
      <c r="BB25" s="62"/>
    </row>
    <row r="26" spans="1:54" s="63" customFormat="1" ht="38.25" customHeight="1">
      <c r="A26" s="106" t="s">
        <v>312</v>
      </c>
      <c r="B26" s="140" t="s">
        <v>190</v>
      </c>
      <c r="C26" s="146" t="s">
        <v>278</v>
      </c>
      <c r="D26" s="108" t="s">
        <v>242</v>
      </c>
      <c r="E26" s="109"/>
      <c r="F26" s="109"/>
      <c r="G26" s="109"/>
      <c r="H26" s="109"/>
      <c r="I26" s="109"/>
      <c r="J26" s="109"/>
      <c r="K26" s="110"/>
      <c r="L26" s="109"/>
      <c r="M26" s="117"/>
      <c r="N26" s="109"/>
      <c r="O26" s="109"/>
      <c r="P26" s="109"/>
      <c r="Q26" s="111" t="s">
        <v>329</v>
      </c>
      <c r="R26" s="112">
        <f>SUM(S26:T26)</f>
        <v>85000</v>
      </c>
      <c r="S26" s="113"/>
      <c r="T26" s="112">
        <v>85000</v>
      </c>
      <c r="U26" s="106"/>
      <c r="V26" s="58"/>
      <c r="W26" s="59"/>
      <c r="X26" s="59"/>
      <c r="Y26" s="59"/>
      <c r="Z26" s="59"/>
      <c r="AA26" s="59"/>
      <c r="AB26" s="59"/>
      <c r="AC26" s="59"/>
      <c r="AD26" s="59"/>
      <c r="AE26" s="59"/>
      <c r="AF26" s="59"/>
      <c r="AG26" s="59"/>
      <c r="AH26" s="59"/>
      <c r="AI26" s="59"/>
      <c r="AJ26" s="59"/>
      <c r="AK26" s="59"/>
      <c r="AL26" s="59"/>
      <c r="AM26" s="59"/>
      <c r="AN26" s="59"/>
      <c r="AO26" s="59"/>
      <c r="AP26" s="59"/>
      <c r="AQ26" s="60"/>
      <c r="AR26" s="61"/>
      <c r="AS26" s="61"/>
      <c r="AT26" s="59"/>
      <c r="AU26" s="59"/>
      <c r="AV26" s="59"/>
      <c r="AW26" s="59"/>
      <c r="AX26" s="59"/>
      <c r="AY26" s="59"/>
      <c r="AZ26" s="59"/>
      <c r="BA26" s="59"/>
      <c r="BB26" s="62"/>
    </row>
    <row r="27" spans="1:54" s="63" customFormat="1" ht="54" customHeight="1">
      <c r="A27" s="106" t="s">
        <v>288</v>
      </c>
      <c r="B27" s="140" t="s">
        <v>248</v>
      </c>
      <c r="C27" s="108" t="s">
        <v>278</v>
      </c>
      <c r="D27" s="108" t="s">
        <v>226</v>
      </c>
      <c r="E27" s="117"/>
      <c r="F27" s="117"/>
      <c r="G27" s="117"/>
      <c r="H27" s="117"/>
      <c r="I27" s="117"/>
      <c r="J27" s="117"/>
      <c r="K27" s="117"/>
      <c r="L27" s="117"/>
      <c r="M27" s="117"/>
      <c r="N27" s="117"/>
      <c r="O27" s="117"/>
      <c r="P27" s="117"/>
      <c r="Q27" s="111" t="s">
        <v>329</v>
      </c>
      <c r="R27" s="112">
        <v>951000</v>
      </c>
      <c r="S27" s="112">
        <v>951000</v>
      </c>
      <c r="T27" s="112"/>
      <c r="U27" s="106"/>
      <c r="V27" s="58"/>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62"/>
    </row>
    <row r="28" spans="1:54" s="63" customFormat="1" ht="38.25" customHeight="1">
      <c r="A28" s="118" t="s">
        <v>293</v>
      </c>
      <c r="B28" s="147" t="s">
        <v>332</v>
      </c>
      <c r="C28" s="122" t="s">
        <v>333</v>
      </c>
      <c r="D28" s="108" t="s">
        <v>334</v>
      </c>
      <c r="E28" s="117"/>
      <c r="F28" s="117"/>
      <c r="G28" s="117"/>
      <c r="H28" s="117"/>
      <c r="I28" s="117"/>
      <c r="J28" s="117"/>
      <c r="K28" s="117"/>
      <c r="L28" s="117"/>
      <c r="M28" s="117"/>
      <c r="N28" s="117"/>
      <c r="O28" s="117"/>
      <c r="P28" s="117"/>
      <c r="Q28" s="111" t="s">
        <v>329</v>
      </c>
      <c r="R28" s="112">
        <v>500000</v>
      </c>
      <c r="S28" s="112">
        <v>500000</v>
      </c>
      <c r="T28" s="113"/>
      <c r="U28" s="123"/>
      <c r="V28" s="58"/>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62"/>
    </row>
    <row r="29" spans="1:54" s="63" customFormat="1" ht="39.75" customHeight="1">
      <c r="A29" s="106" t="s">
        <v>318</v>
      </c>
      <c r="B29" s="149" t="s">
        <v>321</v>
      </c>
      <c r="C29" s="109"/>
      <c r="D29" s="108"/>
      <c r="E29" s="117"/>
      <c r="F29" s="117"/>
      <c r="G29" s="117"/>
      <c r="H29" s="117"/>
      <c r="I29" s="117"/>
      <c r="J29" s="117"/>
      <c r="K29" s="117"/>
      <c r="L29" s="117"/>
      <c r="M29" s="117"/>
      <c r="N29" s="117"/>
      <c r="O29" s="117"/>
      <c r="P29" s="117"/>
      <c r="Q29" s="111" t="s">
        <v>329</v>
      </c>
      <c r="R29" s="112">
        <v>300000</v>
      </c>
      <c r="S29" s="112">
        <v>300000</v>
      </c>
      <c r="T29" s="113"/>
      <c r="U29" s="106"/>
      <c r="V29" s="58"/>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62"/>
    </row>
    <row r="30" spans="1:54" s="63" customFormat="1" ht="39.75" customHeight="1">
      <c r="A30" s="106" t="s">
        <v>319</v>
      </c>
      <c r="B30" s="149" t="s">
        <v>322</v>
      </c>
      <c r="C30" s="109"/>
      <c r="D30" s="108"/>
      <c r="E30" s="117"/>
      <c r="F30" s="117"/>
      <c r="G30" s="117"/>
      <c r="H30" s="117"/>
      <c r="I30" s="117"/>
      <c r="J30" s="117"/>
      <c r="K30" s="117"/>
      <c r="L30" s="117"/>
      <c r="M30" s="117"/>
      <c r="N30" s="117"/>
      <c r="O30" s="117"/>
      <c r="P30" s="117"/>
      <c r="Q30" s="111" t="s">
        <v>329</v>
      </c>
      <c r="R30" s="112">
        <v>300000</v>
      </c>
      <c r="S30" s="112">
        <v>300000</v>
      </c>
      <c r="T30" s="113"/>
      <c r="U30" s="106"/>
      <c r="V30" s="58"/>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62"/>
    </row>
    <row r="31" spans="1:54" s="63" customFormat="1" ht="39.75" customHeight="1">
      <c r="A31" s="106" t="s">
        <v>320</v>
      </c>
      <c r="B31" s="149" t="s">
        <v>323</v>
      </c>
      <c r="C31" s="109"/>
      <c r="D31" s="108"/>
      <c r="E31" s="117"/>
      <c r="F31" s="117"/>
      <c r="G31" s="117"/>
      <c r="H31" s="117"/>
      <c r="I31" s="117"/>
      <c r="J31" s="117"/>
      <c r="K31" s="117"/>
      <c r="L31" s="117"/>
      <c r="M31" s="117"/>
      <c r="N31" s="117"/>
      <c r="O31" s="117"/>
      <c r="P31" s="117"/>
      <c r="Q31" s="111" t="s">
        <v>329</v>
      </c>
      <c r="R31" s="112">
        <v>25000</v>
      </c>
      <c r="S31" s="112">
        <v>25000</v>
      </c>
      <c r="T31" s="113"/>
      <c r="U31" s="106"/>
      <c r="V31" s="58"/>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62"/>
    </row>
    <row r="32" spans="1:54" s="63" customFormat="1" ht="39.75" customHeight="1">
      <c r="A32" s="106" t="s">
        <v>292</v>
      </c>
      <c r="B32" s="149" t="s">
        <v>285</v>
      </c>
      <c r="C32" s="109" t="s">
        <v>281</v>
      </c>
      <c r="D32" s="108" t="s">
        <v>226</v>
      </c>
      <c r="E32" s="109"/>
      <c r="F32" s="110"/>
      <c r="G32" s="110"/>
      <c r="H32" s="110"/>
      <c r="I32" s="110"/>
      <c r="J32" s="114"/>
      <c r="K32" s="115"/>
      <c r="L32" s="109"/>
      <c r="M32" s="109"/>
      <c r="N32" s="109"/>
      <c r="O32" s="109"/>
      <c r="P32" s="109"/>
      <c r="Q32" s="111" t="s">
        <v>329</v>
      </c>
      <c r="R32" s="112">
        <v>400000</v>
      </c>
      <c r="S32" s="112">
        <v>400000</v>
      </c>
      <c r="T32" s="113"/>
      <c r="U32" s="106"/>
      <c r="V32" s="58"/>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62"/>
    </row>
    <row r="33" spans="1:54" s="63" customFormat="1" ht="33.75" customHeight="1">
      <c r="A33" s="124"/>
      <c r="B33" s="125" t="s">
        <v>314</v>
      </c>
      <c r="C33" s="109"/>
      <c r="D33" s="109"/>
      <c r="E33" s="109"/>
      <c r="F33" s="109"/>
      <c r="G33" s="109"/>
      <c r="H33" s="109"/>
      <c r="I33" s="109"/>
      <c r="J33" s="109"/>
      <c r="K33" s="109"/>
      <c r="L33" s="109"/>
      <c r="M33" s="109"/>
      <c r="N33" s="109"/>
      <c r="O33" s="109"/>
      <c r="P33" s="109"/>
      <c r="Q33" s="126"/>
      <c r="R33" s="135">
        <f>SUM(R22:R31)</f>
        <v>6470638</v>
      </c>
      <c r="S33" s="135">
        <f>SUM(S22:S31)</f>
        <v>6320638</v>
      </c>
      <c r="T33" s="135">
        <f>SUM(T22:T31)</f>
        <v>150000</v>
      </c>
      <c r="U33" s="111"/>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row>
    <row r="34" spans="1:54" s="63" customFormat="1" ht="36.75" customHeight="1">
      <c r="A34" s="106"/>
      <c r="B34" s="125" t="s">
        <v>314</v>
      </c>
      <c r="C34" s="108"/>
      <c r="D34" s="108"/>
      <c r="E34" s="110"/>
      <c r="F34" s="109"/>
      <c r="G34" s="109"/>
      <c r="H34" s="109"/>
      <c r="I34" s="109"/>
      <c r="J34" s="109"/>
      <c r="K34" s="109"/>
      <c r="L34" s="109"/>
      <c r="M34" s="109"/>
      <c r="N34" s="109"/>
      <c r="O34" s="109"/>
      <c r="P34" s="109"/>
      <c r="Q34" s="111"/>
      <c r="R34" s="127">
        <f>SUM(R18:R33)</f>
        <v>17691276</v>
      </c>
      <c r="S34" s="127">
        <f>SUM(S18:S19)</f>
        <v>1328000</v>
      </c>
      <c r="T34" s="127">
        <f>SUM(T18:T19)</f>
        <v>0</v>
      </c>
      <c r="U34" s="116"/>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2"/>
    </row>
    <row r="35" spans="1:54" s="63" customFormat="1" ht="36.75" customHeight="1">
      <c r="A35" s="106" t="s">
        <v>306</v>
      </c>
      <c r="B35" s="140" t="s">
        <v>307</v>
      </c>
      <c r="C35" s="108"/>
      <c r="D35" s="108" t="s">
        <v>340</v>
      </c>
      <c r="E35" s="110"/>
      <c r="F35" s="110"/>
      <c r="G35" s="117"/>
      <c r="H35" s="110"/>
      <c r="I35" s="110"/>
      <c r="J35" s="110"/>
      <c r="K35" s="117"/>
      <c r="L35" s="110"/>
      <c r="M35" s="110"/>
      <c r="N35" s="110"/>
      <c r="O35" s="110"/>
      <c r="P35" s="110"/>
      <c r="Q35" s="111" t="s">
        <v>250</v>
      </c>
      <c r="R35" s="112">
        <v>193250</v>
      </c>
      <c r="S35" s="112">
        <v>193250</v>
      </c>
      <c r="T35" s="113"/>
      <c r="U35" s="116"/>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2"/>
    </row>
    <row r="36" spans="1:54" s="63" customFormat="1" ht="36.75" customHeight="1">
      <c r="A36" s="106" t="s">
        <v>299</v>
      </c>
      <c r="B36" s="128" t="s">
        <v>297</v>
      </c>
      <c r="C36" s="108"/>
      <c r="D36" s="108" t="s">
        <v>324</v>
      </c>
      <c r="E36" s="117"/>
      <c r="F36" s="109"/>
      <c r="G36" s="109"/>
      <c r="H36" s="109"/>
      <c r="I36" s="109"/>
      <c r="J36" s="109"/>
      <c r="K36" s="109"/>
      <c r="L36" s="109"/>
      <c r="M36" s="109"/>
      <c r="N36" s="109"/>
      <c r="O36" s="109"/>
      <c r="P36" s="109"/>
      <c r="Q36" s="111" t="s">
        <v>298</v>
      </c>
      <c r="R36" s="112">
        <f aca="true" t="shared" si="0" ref="R36:R41">SUM(S36:T36)</f>
        <v>100000</v>
      </c>
      <c r="S36" s="113">
        <v>100000</v>
      </c>
      <c r="T36" s="113"/>
      <c r="U36" s="116"/>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2"/>
    </row>
    <row r="37" spans="1:54" s="63" customFormat="1" ht="36.75" customHeight="1">
      <c r="A37" s="106" t="s">
        <v>299</v>
      </c>
      <c r="B37" s="107" t="s">
        <v>302</v>
      </c>
      <c r="C37" s="108"/>
      <c r="D37" s="108" t="s">
        <v>324</v>
      </c>
      <c r="E37" s="110"/>
      <c r="F37" s="110"/>
      <c r="G37" s="117"/>
      <c r="H37" s="110"/>
      <c r="I37" s="110"/>
      <c r="J37" s="110"/>
      <c r="K37" s="110"/>
      <c r="L37" s="110"/>
      <c r="M37" s="109"/>
      <c r="N37" s="109"/>
      <c r="O37" s="109"/>
      <c r="P37" s="109"/>
      <c r="Q37" s="111" t="s">
        <v>298</v>
      </c>
      <c r="R37" s="112">
        <f t="shared" si="0"/>
        <v>186000</v>
      </c>
      <c r="S37" s="113">
        <v>186000</v>
      </c>
      <c r="T37" s="113"/>
      <c r="U37" s="116"/>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2"/>
    </row>
    <row r="38" spans="1:54" s="63" customFormat="1" ht="36.75" customHeight="1">
      <c r="A38" s="106" t="s">
        <v>304</v>
      </c>
      <c r="B38" s="107" t="s">
        <v>325</v>
      </c>
      <c r="C38" s="108"/>
      <c r="D38" s="108" t="s">
        <v>324</v>
      </c>
      <c r="E38" s="110"/>
      <c r="F38" s="110"/>
      <c r="G38" s="117"/>
      <c r="H38" s="110"/>
      <c r="I38" s="110"/>
      <c r="J38" s="110"/>
      <c r="K38" s="110"/>
      <c r="L38" s="110"/>
      <c r="M38" s="109"/>
      <c r="N38" s="109"/>
      <c r="O38" s="109"/>
      <c r="P38" s="109"/>
      <c r="Q38" s="111" t="s">
        <v>298</v>
      </c>
      <c r="R38" s="112">
        <f t="shared" si="0"/>
        <v>960000</v>
      </c>
      <c r="S38" s="113">
        <v>960000</v>
      </c>
      <c r="T38" s="113"/>
      <c r="U38" s="116"/>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2"/>
    </row>
    <row r="39" spans="1:54" s="63" customFormat="1" ht="36.75" customHeight="1">
      <c r="A39" s="106" t="s">
        <v>300</v>
      </c>
      <c r="B39" s="107" t="s">
        <v>301</v>
      </c>
      <c r="C39" s="108"/>
      <c r="D39" s="108" t="s">
        <v>324</v>
      </c>
      <c r="E39" s="110"/>
      <c r="F39" s="110"/>
      <c r="G39" s="117"/>
      <c r="H39" s="110"/>
      <c r="I39" s="110"/>
      <c r="J39" s="110"/>
      <c r="K39" s="110"/>
      <c r="L39" s="110"/>
      <c r="M39" s="109"/>
      <c r="N39" s="109"/>
      <c r="O39" s="109"/>
      <c r="P39" s="109"/>
      <c r="Q39" s="111" t="s">
        <v>298</v>
      </c>
      <c r="R39" s="112">
        <f t="shared" si="0"/>
        <v>400000</v>
      </c>
      <c r="S39" s="113">
        <v>400000</v>
      </c>
      <c r="T39" s="113"/>
      <c r="U39" s="116"/>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2"/>
    </row>
    <row r="40" spans="1:54" s="63" customFormat="1" ht="36.75" customHeight="1">
      <c r="A40" s="106" t="s">
        <v>300</v>
      </c>
      <c r="B40" s="107" t="s">
        <v>303</v>
      </c>
      <c r="C40" s="108"/>
      <c r="D40" s="108" t="s">
        <v>324</v>
      </c>
      <c r="E40" s="117"/>
      <c r="F40" s="110"/>
      <c r="G40" s="110"/>
      <c r="H40" s="110"/>
      <c r="I40" s="110"/>
      <c r="J40" s="110"/>
      <c r="K40" s="110"/>
      <c r="L40" s="110"/>
      <c r="M40" s="109"/>
      <c r="N40" s="109"/>
      <c r="O40" s="109"/>
      <c r="P40" s="109"/>
      <c r="Q40" s="111" t="s">
        <v>298</v>
      </c>
      <c r="R40" s="112">
        <f t="shared" si="0"/>
        <v>300000</v>
      </c>
      <c r="S40" s="113">
        <v>300000</v>
      </c>
      <c r="T40" s="113"/>
      <c r="U40" s="116"/>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2"/>
    </row>
    <row r="41" spans="1:54" s="63" customFormat="1" ht="36.75" customHeight="1">
      <c r="A41" s="106" t="s">
        <v>300</v>
      </c>
      <c r="B41" s="107" t="s">
        <v>327</v>
      </c>
      <c r="C41" s="108"/>
      <c r="D41" s="108" t="s">
        <v>324</v>
      </c>
      <c r="E41" s="110"/>
      <c r="F41" s="110"/>
      <c r="G41" s="110"/>
      <c r="H41" s="110"/>
      <c r="I41" s="110"/>
      <c r="J41" s="117"/>
      <c r="K41" s="110"/>
      <c r="L41" s="110"/>
      <c r="M41" s="109"/>
      <c r="N41" s="109"/>
      <c r="O41" s="109"/>
      <c r="P41" s="109"/>
      <c r="Q41" s="111" t="s">
        <v>298</v>
      </c>
      <c r="R41" s="112">
        <f t="shared" si="0"/>
        <v>200000</v>
      </c>
      <c r="S41" s="113">
        <v>200000</v>
      </c>
      <c r="T41" s="113"/>
      <c r="U41" s="116"/>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2"/>
    </row>
    <row r="42" spans="1:54" s="63" customFormat="1" ht="36.75" customHeight="1">
      <c r="A42" s="106"/>
      <c r="B42" s="125" t="s">
        <v>314</v>
      </c>
      <c r="C42" s="108"/>
      <c r="D42" s="108"/>
      <c r="E42" s="110"/>
      <c r="F42" s="109"/>
      <c r="G42" s="109"/>
      <c r="H42" s="109"/>
      <c r="I42" s="109"/>
      <c r="J42" s="109"/>
      <c r="K42" s="109"/>
      <c r="L42" s="109"/>
      <c r="M42" s="109"/>
      <c r="N42" s="109"/>
      <c r="O42" s="109"/>
      <c r="P42" s="109"/>
      <c r="Q42" s="111"/>
      <c r="R42" s="127">
        <f>SUM(R36:R41)</f>
        <v>2146000</v>
      </c>
      <c r="S42" s="127">
        <f>SUM(S36:S41)</f>
        <v>2146000</v>
      </c>
      <c r="T42" s="127">
        <f>SUM(T36:T41)</f>
        <v>0</v>
      </c>
      <c r="U42" s="116"/>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2"/>
    </row>
    <row r="43" spans="1:21" ht="20.25" customHeight="1">
      <c r="A43" s="129"/>
      <c r="B43" s="130" t="s">
        <v>316</v>
      </c>
      <c r="C43" s="131"/>
      <c r="D43" s="132"/>
      <c r="E43" s="131"/>
      <c r="F43" s="131"/>
      <c r="G43" s="131"/>
      <c r="H43" s="131"/>
      <c r="I43" s="131"/>
      <c r="J43" s="131"/>
      <c r="K43" s="131"/>
      <c r="L43" s="131"/>
      <c r="M43" s="131"/>
      <c r="N43" s="131"/>
      <c r="O43" s="131"/>
      <c r="P43" s="131"/>
      <c r="Q43" s="131"/>
      <c r="R43" s="133">
        <f>+R33*0.2</f>
        <v>1294127.6</v>
      </c>
      <c r="S43" s="132"/>
      <c r="T43" s="132"/>
      <c r="U43" s="131"/>
    </row>
    <row r="44" spans="1:54" s="63" customFormat="1" ht="28.5" customHeight="1">
      <c r="A44" s="134"/>
      <c r="B44" s="125" t="s">
        <v>163</v>
      </c>
      <c r="C44" s="109"/>
      <c r="D44" s="108"/>
      <c r="E44" s="109"/>
      <c r="F44" s="109"/>
      <c r="G44" s="109"/>
      <c r="H44" s="109"/>
      <c r="I44" s="109"/>
      <c r="J44" s="109"/>
      <c r="K44" s="109"/>
      <c r="L44" s="109"/>
      <c r="M44" s="109"/>
      <c r="N44" s="109"/>
      <c r="O44" s="109"/>
      <c r="P44" s="109"/>
      <c r="Q44" s="111"/>
      <c r="R44" s="135">
        <f>+R43+R42+R34+R33</f>
        <v>27602041.6</v>
      </c>
      <c r="S44" s="135">
        <f>+S43+S42+S34+S33</f>
        <v>9794638</v>
      </c>
      <c r="T44" s="135">
        <f>+T43+T42+T34+T33</f>
        <v>150000</v>
      </c>
      <c r="U44" s="116"/>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row>
    <row r="45" spans="2:15" ht="12.75">
      <c r="B45" s="215"/>
      <c r="C45" s="215"/>
      <c r="D45" s="215"/>
      <c r="E45" s="215"/>
      <c r="F45" s="215"/>
      <c r="G45" s="215"/>
      <c r="H45" s="215"/>
      <c r="I45" s="215"/>
      <c r="J45" s="215"/>
      <c r="K45" s="215"/>
      <c r="L45" s="215"/>
      <c r="M45" s="215"/>
      <c r="N45" s="215"/>
      <c r="O45" s="215"/>
    </row>
    <row r="46" spans="2:15" ht="12.75">
      <c r="B46" s="102"/>
      <c r="C46" s="102"/>
      <c r="D46" s="102"/>
      <c r="E46" s="102"/>
      <c r="F46" s="102"/>
      <c r="G46" s="102"/>
      <c r="H46" s="102"/>
      <c r="I46" s="102"/>
      <c r="J46" s="102"/>
      <c r="K46" s="102"/>
      <c r="L46" s="102"/>
      <c r="M46" s="102"/>
      <c r="N46" s="102"/>
      <c r="O46" s="102"/>
    </row>
    <row r="47" spans="2:15" ht="12.75">
      <c r="B47" s="102"/>
      <c r="C47" s="102"/>
      <c r="D47" s="102"/>
      <c r="E47" s="102"/>
      <c r="F47" s="102"/>
      <c r="G47" s="102"/>
      <c r="H47" s="102"/>
      <c r="I47" s="102"/>
      <c r="J47" s="102"/>
      <c r="K47" s="102"/>
      <c r="L47" s="102"/>
      <c r="M47" s="102"/>
      <c r="N47" s="102"/>
      <c r="O47" s="102"/>
    </row>
    <row r="48" spans="2:15" ht="12.75">
      <c r="B48" s="102"/>
      <c r="C48" s="102"/>
      <c r="D48" s="102"/>
      <c r="E48" s="102"/>
      <c r="F48" s="102"/>
      <c r="G48" s="102"/>
      <c r="H48" s="102"/>
      <c r="I48" s="102"/>
      <c r="J48" s="102"/>
      <c r="K48" s="102"/>
      <c r="L48" s="102"/>
      <c r="M48" s="102"/>
      <c r="N48" s="102"/>
      <c r="O48" s="102"/>
    </row>
    <row r="49" spans="2:15" ht="12.75">
      <c r="B49" s="102"/>
      <c r="C49" s="102"/>
      <c r="D49" s="102"/>
      <c r="E49" s="102"/>
      <c r="F49" s="102"/>
      <c r="G49" s="102"/>
      <c r="H49" s="102"/>
      <c r="I49" s="102"/>
      <c r="J49" s="102"/>
      <c r="K49" s="102"/>
      <c r="L49" s="102"/>
      <c r="M49" s="102"/>
      <c r="N49" s="102"/>
      <c r="O49" s="102"/>
    </row>
    <row r="50" spans="2:15" ht="12.75">
      <c r="B50" s="102"/>
      <c r="C50" s="102"/>
      <c r="D50" s="102"/>
      <c r="E50" s="102"/>
      <c r="F50" s="102"/>
      <c r="G50" s="102"/>
      <c r="H50" s="102"/>
      <c r="I50" s="102"/>
      <c r="J50" s="102"/>
      <c r="K50" s="102"/>
      <c r="L50" s="102"/>
      <c r="M50" s="102"/>
      <c r="N50" s="102"/>
      <c r="O50" s="102"/>
    </row>
    <row r="51" spans="2:15" ht="12.75">
      <c r="B51" s="102"/>
      <c r="C51" s="102" t="s">
        <v>6</v>
      </c>
      <c r="D51" s="102"/>
      <c r="E51" s="102"/>
      <c r="F51" s="102"/>
      <c r="G51" s="102"/>
      <c r="H51" s="102"/>
      <c r="I51" s="102"/>
      <c r="J51" s="102"/>
      <c r="K51" s="102"/>
      <c r="L51" s="102"/>
      <c r="M51" s="102"/>
      <c r="N51" s="102"/>
      <c r="O51" s="102"/>
    </row>
    <row r="52" spans="2:16" ht="15.75">
      <c r="B52" s="3"/>
      <c r="C52" s="216" t="s">
        <v>269</v>
      </c>
      <c r="D52" s="216"/>
      <c r="E52" s="216"/>
      <c r="F52" s="216"/>
      <c r="G52" s="216"/>
      <c r="H52" s="216"/>
      <c r="I52" s="216"/>
      <c r="J52" s="216"/>
      <c r="K52" s="216"/>
      <c r="L52" s="216"/>
      <c r="M52" s="216"/>
      <c r="N52" s="216"/>
      <c r="O52" s="216"/>
      <c r="P52" s="216"/>
    </row>
    <row r="53" spans="2:16" ht="15.75">
      <c r="B53" s="2"/>
      <c r="C53" s="216" t="s">
        <v>270</v>
      </c>
      <c r="D53" s="216"/>
      <c r="E53" s="216"/>
      <c r="F53" s="216"/>
      <c r="G53" s="216"/>
      <c r="H53" s="216"/>
      <c r="I53" s="216"/>
      <c r="J53" s="216"/>
      <c r="K53" s="216"/>
      <c r="L53" s="216"/>
      <c r="M53" s="216"/>
      <c r="N53" s="216"/>
      <c r="O53" s="216"/>
      <c r="P53" s="216"/>
    </row>
    <row r="54" spans="2:16" ht="15.75">
      <c r="B54" s="3"/>
      <c r="C54" s="216" t="s">
        <v>271</v>
      </c>
      <c r="D54" s="216"/>
      <c r="E54" s="216"/>
      <c r="F54" s="216"/>
      <c r="G54" s="216"/>
      <c r="H54" s="216"/>
      <c r="I54" s="216"/>
      <c r="J54" s="216"/>
      <c r="K54" s="216"/>
      <c r="L54" s="216"/>
      <c r="M54" s="216"/>
      <c r="N54" s="216"/>
      <c r="O54" s="216"/>
      <c r="P54" s="216"/>
    </row>
    <row r="55" spans="2:16" ht="15.75">
      <c r="B55" s="3"/>
      <c r="C55" s="216" t="s">
        <v>272</v>
      </c>
      <c r="D55" s="216"/>
      <c r="E55" s="216"/>
      <c r="F55" s="216"/>
      <c r="G55" s="216"/>
      <c r="H55" s="216"/>
      <c r="I55" s="216"/>
      <c r="J55" s="216"/>
      <c r="K55" s="216"/>
      <c r="L55" s="216"/>
      <c r="M55" s="216"/>
      <c r="N55" s="216"/>
      <c r="O55" s="216"/>
      <c r="P55" s="216"/>
    </row>
    <row r="56" spans="2:16" ht="15.75">
      <c r="B56" s="3"/>
      <c r="C56" s="216" t="s">
        <v>273</v>
      </c>
      <c r="D56" s="216"/>
      <c r="E56" s="216"/>
      <c r="F56" s="216"/>
      <c r="G56" s="216"/>
      <c r="H56" s="216"/>
      <c r="I56" s="216"/>
      <c r="J56" s="216"/>
      <c r="K56" s="216"/>
      <c r="L56" s="216"/>
      <c r="M56" s="216"/>
      <c r="N56" s="216"/>
      <c r="O56" s="216"/>
      <c r="P56" s="216"/>
    </row>
    <row r="57" spans="2:16" ht="15.75">
      <c r="B57" s="3"/>
      <c r="C57" s="216" t="s">
        <v>274</v>
      </c>
      <c r="D57" s="216"/>
      <c r="E57" s="216"/>
      <c r="F57" s="216"/>
      <c r="G57" s="216"/>
      <c r="H57" s="216"/>
      <c r="I57" s="216"/>
      <c r="J57" s="216"/>
      <c r="K57" s="216"/>
      <c r="L57" s="216"/>
      <c r="M57" s="216"/>
      <c r="N57" s="216"/>
      <c r="O57" s="216"/>
      <c r="P57" s="216"/>
    </row>
    <row r="58" spans="2:16" ht="15.75">
      <c r="B58" s="3"/>
      <c r="C58" s="216" t="s">
        <v>275</v>
      </c>
      <c r="D58" s="216"/>
      <c r="E58" s="216"/>
      <c r="F58" s="216"/>
      <c r="G58" s="216"/>
      <c r="H58" s="216"/>
      <c r="I58" s="216"/>
      <c r="J58" s="216"/>
      <c r="K58" s="216"/>
      <c r="L58" s="216"/>
      <c r="M58" s="216"/>
      <c r="N58" s="216"/>
      <c r="O58" s="216"/>
      <c r="P58" s="216"/>
    </row>
    <row r="59" spans="2:16" ht="15.75">
      <c r="B59" s="3"/>
      <c r="C59" s="216" t="s">
        <v>276</v>
      </c>
      <c r="D59" s="216"/>
      <c r="E59" s="216"/>
      <c r="F59" s="216"/>
      <c r="G59" s="216"/>
      <c r="H59" s="216"/>
      <c r="I59" s="216"/>
      <c r="J59" s="216"/>
      <c r="K59" s="216"/>
      <c r="L59" s="216"/>
      <c r="M59" s="216"/>
      <c r="N59" s="216"/>
      <c r="O59" s="216"/>
      <c r="P59" s="216"/>
    </row>
    <row r="60" spans="2:16" ht="12.75">
      <c r="B60"/>
      <c r="C60"/>
      <c r="D60"/>
      <c r="E60"/>
      <c r="F60"/>
      <c r="G60"/>
      <c r="H60"/>
      <c r="I60"/>
      <c r="J60"/>
      <c r="K60"/>
      <c r="L60"/>
      <c r="M60"/>
      <c r="N60"/>
      <c r="O60"/>
      <c r="P60"/>
    </row>
    <row r="61" spans="2:16" ht="12.75">
      <c r="B61"/>
      <c r="C61"/>
      <c r="D61"/>
      <c r="E61"/>
      <c r="F61"/>
      <c r="G61"/>
      <c r="H61"/>
      <c r="I61"/>
      <c r="J61"/>
      <c r="K61"/>
      <c r="L61"/>
      <c r="M61"/>
      <c r="N61"/>
      <c r="O61"/>
      <c r="P61"/>
    </row>
    <row r="62" spans="2:16" ht="12.75">
      <c r="B62"/>
      <c r="C62"/>
      <c r="D62"/>
      <c r="E62"/>
      <c r="F62"/>
      <c r="G62"/>
      <c r="H62"/>
      <c r="I62"/>
      <c r="J62"/>
      <c r="K62"/>
      <c r="L62"/>
      <c r="M62"/>
      <c r="N62"/>
      <c r="O62"/>
      <c r="P62"/>
    </row>
    <row r="63" spans="2:16" ht="12.75">
      <c r="B63"/>
      <c r="C63"/>
      <c r="D63"/>
      <c r="E63"/>
      <c r="F63"/>
      <c r="G63"/>
      <c r="H63"/>
      <c r="I63"/>
      <c r="J63"/>
      <c r="K63"/>
      <c r="L63"/>
      <c r="M63"/>
      <c r="N63"/>
      <c r="O63"/>
      <c r="P63"/>
    </row>
    <row r="64" spans="2:16" ht="12.75">
      <c r="B64"/>
      <c r="C64"/>
      <c r="D64"/>
      <c r="E64"/>
      <c r="F64"/>
      <c r="G64"/>
      <c r="H64"/>
      <c r="I64"/>
      <c r="J64"/>
      <c r="K64"/>
      <c r="L64"/>
      <c r="M64"/>
      <c r="N64"/>
      <c r="O64"/>
      <c r="P64"/>
    </row>
    <row r="65" spans="2:16" ht="12.75">
      <c r="B65"/>
      <c r="C65"/>
      <c r="D65"/>
      <c r="E65"/>
      <c r="F65"/>
      <c r="G65"/>
      <c r="H65"/>
      <c r="I65"/>
      <c r="J65"/>
      <c r="K65"/>
      <c r="L65"/>
      <c r="M65"/>
      <c r="N65"/>
      <c r="O65"/>
      <c r="P65"/>
    </row>
    <row r="66" spans="2:16" ht="15.75">
      <c r="B66" s="101" t="s">
        <v>40</v>
      </c>
      <c r="C66" s="101"/>
      <c r="D66" s="101"/>
      <c r="E66" s="101" t="s">
        <v>42</v>
      </c>
      <c r="F66" s="101"/>
      <c r="G66" s="101"/>
      <c r="H66" s="101"/>
      <c r="I66" s="101"/>
      <c r="K66" s="101"/>
      <c r="L66" s="99"/>
      <c r="M66" s="99"/>
      <c r="N66" s="101" t="s">
        <v>44</v>
      </c>
      <c r="O66"/>
      <c r="P66"/>
    </row>
    <row r="67" spans="2:16" ht="15.75">
      <c r="B67" s="101"/>
      <c r="C67" s="101"/>
      <c r="D67" s="101"/>
      <c r="E67" s="101"/>
      <c r="F67" s="101"/>
      <c r="G67" s="101"/>
      <c r="H67" s="101"/>
      <c r="I67" s="101"/>
      <c r="J67" s="101"/>
      <c r="K67" s="101"/>
      <c r="L67" s="99"/>
      <c r="M67" s="99"/>
      <c r="N67"/>
      <c r="O67"/>
      <c r="P67"/>
    </row>
    <row r="68" spans="2:16" ht="15.75">
      <c r="B68" s="101"/>
      <c r="C68" s="101"/>
      <c r="D68" s="101"/>
      <c r="E68" s="101"/>
      <c r="F68" s="101"/>
      <c r="G68" s="101"/>
      <c r="H68" s="101"/>
      <c r="I68" s="101"/>
      <c r="J68" s="101"/>
      <c r="K68" s="101"/>
      <c r="L68" s="99"/>
      <c r="M68" s="99"/>
      <c r="N68"/>
      <c r="O68"/>
      <c r="P68"/>
    </row>
    <row r="69" spans="2:16" ht="15">
      <c r="B69" s="99"/>
      <c r="C69" s="99"/>
      <c r="D69" s="99"/>
      <c r="E69" s="99"/>
      <c r="F69" s="99"/>
      <c r="G69" s="99"/>
      <c r="H69" s="99"/>
      <c r="I69" s="99"/>
      <c r="J69" s="99"/>
      <c r="K69" s="99"/>
      <c r="L69" s="99"/>
      <c r="M69" s="99"/>
      <c r="N69"/>
      <c r="O69"/>
      <c r="P69"/>
    </row>
    <row r="70" spans="2:16" ht="15">
      <c r="B70" s="99"/>
      <c r="C70" s="99"/>
      <c r="D70" s="99"/>
      <c r="E70" s="99"/>
      <c r="F70" s="99"/>
      <c r="G70" s="99"/>
      <c r="H70" s="99"/>
      <c r="I70" s="99"/>
      <c r="J70" s="99"/>
      <c r="K70" s="99"/>
      <c r="L70" s="99"/>
      <c r="M70" s="99"/>
      <c r="N70"/>
      <c r="O70"/>
      <c r="P70"/>
    </row>
    <row r="71" spans="2:16" ht="15">
      <c r="B71" s="100" t="s">
        <v>168</v>
      </c>
      <c r="C71" s="99"/>
      <c r="D71" s="99"/>
      <c r="E71" s="99" t="s">
        <v>169</v>
      </c>
      <c r="F71" s="99"/>
      <c r="G71" s="99"/>
      <c r="H71" s="99"/>
      <c r="I71" s="99"/>
      <c r="K71" s="99"/>
      <c r="L71" s="99"/>
      <c r="M71" s="99"/>
      <c r="N71" s="99" t="s">
        <v>45</v>
      </c>
      <c r="O71"/>
      <c r="P71"/>
    </row>
    <row r="72" ht="12.75">
      <c r="E72" s="30"/>
    </row>
    <row r="73" ht="12.75">
      <c r="E73" s="30"/>
    </row>
  </sheetData>
  <sheetProtection/>
  <mergeCells count="26">
    <mergeCell ref="C58:P58"/>
    <mergeCell ref="C59:P59"/>
    <mergeCell ref="C52:P52"/>
    <mergeCell ref="C53:P53"/>
    <mergeCell ref="C54:P54"/>
    <mergeCell ref="C55:P55"/>
    <mergeCell ref="C56:P56"/>
    <mergeCell ref="C57:P57"/>
    <mergeCell ref="AK6:AM6"/>
    <mergeCell ref="AN6:AP6"/>
    <mergeCell ref="AQ6:AQ7"/>
    <mergeCell ref="AR6:AZ6"/>
    <mergeCell ref="BA6:BA7"/>
    <mergeCell ref="B45:O45"/>
    <mergeCell ref="R6:T6"/>
    <mergeCell ref="U6:U7"/>
    <mergeCell ref="V6:V7"/>
    <mergeCell ref="W6:W7"/>
    <mergeCell ref="X6:AI6"/>
    <mergeCell ref="AJ6:AJ7"/>
    <mergeCell ref="A6:A7"/>
    <mergeCell ref="B6:B7"/>
    <mergeCell ref="C6:C7"/>
    <mergeCell ref="D6:D7"/>
    <mergeCell ref="E6:P6"/>
    <mergeCell ref="Q6:Q7"/>
  </mergeCells>
  <printOptions/>
  <pageMargins left="0.27" right="0" top="0.31" bottom="0" header="0.17" footer="0.16"/>
  <pageSetup horizontalDpi="600" verticalDpi="600" orientation="landscape" paperSize="14" scale="70" r:id="rId1"/>
</worksheet>
</file>

<file path=xl/worksheets/sheet2.xml><?xml version="1.0" encoding="utf-8"?>
<worksheet xmlns="http://schemas.openxmlformats.org/spreadsheetml/2006/main" xmlns:r="http://schemas.openxmlformats.org/officeDocument/2006/relationships">
  <dimension ref="A2:BB42"/>
  <sheetViews>
    <sheetView tabSelected="1" view="pageBreakPreview" zoomScale="130" zoomScaleNormal="75" zoomScaleSheetLayoutView="130" zoomScalePageLayoutView="0" workbookViewId="0" topLeftCell="K4">
      <pane ySplit="5" topLeftCell="A15" activePane="bottomLeft" state="frozen"/>
      <selection pane="topLeft" activeCell="A4" sqref="A4"/>
      <selection pane="bottomLeft" activeCell="Q16" sqref="Q16"/>
    </sheetView>
  </sheetViews>
  <sheetFormatPr defaultColWidth="9.140625" defaultRowHeight="12.75"/>
  <cols>
    <col min="1" max="1" width="7.8515625" style="53" customWidth="1"/>
    <col min="2" max="2" width="29.421875" style="11" customWidth="1"/>
    <col min="3" max="3" width="10.8515625" style="10" customWidth="1"/>
    <col min="4" max="4" width="14.57421875" style="30" customWidth="1"/>
    <col min="5" max="9" width="7.140625" style="10" customWidth="1"/>
    <col min="10" max="10" width="7.421875" style="10" customWidth="1"/>
    <col min="11" max="12" width="7.140625" style="10" customWidth="1"/>
    <col min="13" max="13" width="8.7109375" style="10" customWidth="1"/>
    <col min="14" max="16" width="7.140625" style="10" customWidth="1"/>
    <col min="17" max="17" width="12.7109375" style="197" customWidth="1"/>
    <col min="18" max="18" width="16.8515625" style="30" customWidth="1"/>
    <col min="19" max="19" width="16.57421875" style="30" customWidth="1"/>
    <col min="20" max="20" width="13.00390625" style="30" customWidth="1"/>
    <col min="21" max="21" width="27.140625" style="10" customWidth="1"/>
    <col min="22" max="22" width="12.28125" style="10" hidden="1" customWidth="1"/>
    <col min="23" max="23" width="18.28125" style="10" hidden="1" customWidth="1"/>
    <col min="24" max="24" width="16.00390625" style="10" hidden="1" customWidth="1"/>
    <col min="25" max="25" width="15.140625" style="10" hidden="1" customWidth="1"/>
    <col min="26" max="26" width="15.8515625" style="10" hidden="1" customWidth="1"/>
    <col min="27" max="27" width="19.8515625" style="10" hidden="1" customWidth="1"/>
    <col min="28" max="28" width="16.8515625" style="10" hidden="1" customWidth="1"/>
    <col min="29" max="29" width="10.57421875" style="10" hidden="1" customWidth="1"/>
    <col min="30" max="30" width="15.421875" style="10" hidden="1" customWidth="1"/>
    <col min="31" max="31" width="12.7109375" style="10" hidden="1" customWidth="1"/>
    <col min="32" max="32" width="14.421875" style="10" hidden="1" customWidth="1"/>
    <col min="33" max="33" width="10.57421875" style="10" hidden="1" customWidth="1"/>
    <col min="34" max="34" width="16.7109375" style="10" hidden="1" customWidth="1"/>
    <col min="35" max="35" width="17.7109375" style="10" hidden="1" customWidth="1"/>
    <col min="36" max="36" width="19.140625" style="10" hidden="1" customWidth="1"/>
    <col min="37" max="37" width="15.28125" style="10" hidden="1" customWidth="1"/>
    <col min="38" max="38" width="15.8515625" style="10" hidden="1" customWidth="1"/>
    <col min="39" max="39" width="15.57421875" style="10" hidden="1" customWidth="1"/>
    <col min="40" max="40" width="20.8515625" style="10" hidden="1" customWidth="1"/>
    <col min="41" max="41" width="17.28125" style="10" hidden="1" customWidth="1"/>
    <col min="42" max="42" width="18.57421875" style="10" hidden="1" customWidth="1"/>
    <col min="43" max="43" width="26.140625" style="10" hidden="1" customWidth="1"/>
    <col min="44" max="44" width="30.7109375" style="10" hidden="1" customWidth="1"/>
    <col min="45" max="45" width="26.00390625" style="10" hidden="1" customWidth="1"/>
    <col min="46" max="46" width="20.7109375" style="10" hidden="1" customWidth="1"/>
    <col min="47" max="47" width="17.8515625" style="10" hidden="1" customWidth="1"/>
    <col min="48" max="48" width="22.28125" style="10" hidden="1" customWidth="1"/>
    <col min="49" max="49" width="27.140625" style="10" hidden="1" customWidth="1"/>
    <col min="50" max="50" width="23.28125" style="10" hidden="1" customWidth="1"/>
    <col min="51" max="51" width="26.00390625" style="10" hidden="1" customWidth="1"/>
    <col min="52" max="52" width="19.57421875" style="10" hidden="1" customWidth="1"/>
    <col min="53" max="53" width="23.7109375" style="10" hidden="1" customWidth="1"/>
    <col min="54" max="16384" width="9.140625" style="10" customWidth="1"/>
  </cols>
  <sheetData>
    <row r="2" spans="1:22" s="7" customFormat="1" ht="20.25">
      <c r="A2" s="45"/>
      <c r="C2" s="7" t="s">
        <v>25</v>
      </c>
      <c r="D2" s="12"/>
      <c r="Q2" s="192"/>
      <c r="R2" s="12"/>
      <c r="S2" s="12"/>
      <c r="T2" s="12"/>
      <c r="V2" s="7" t="s">
        <v>26</v>
      </c>
    </row>
    <row r="4" spans="1:43" s="8" customFormat="1" ht="18">
      <c r="A4" s="46"/>
      <c r="C4" s="13" t="s">
        <v>356</v>
      </c>
      <c r="D4" s="14"/>
      <c r="Q4" s="193"/>
      <c r="R4" s="14"/>
      <c r="S4" s="14"/>
      <c r="T4" s="14"/>
      <c r="V4" s="13" t="s">
        <v>37</v>
      </c>
      <c r="AN4" s="14"/>
      <c r="AO4" s="14"/>
      <c r="AP4" s="14"/>
      <c r="AQ4" s="14"/>
    </row>
    <row r="5" spans="1:43" s="11" customFormat="1" ht="28.5" customHeight="1" thickBot="1">
      <c r="A5" s="47"/>
      <c r="D5" s="9"/>
      <c r="H5" s="233" t="s">
        <v>350</v>
      </c>
      <c r="I5" s="233"/>
      <c r="J5" s="233"/>
      <c r="K5" s="233"/>
      <c r="L5" s="233"/>
      <c r="M5" s="233"/>
      <c r="N5" s="233"/>
      <c r="Q5" s="194"/>
      <c r="R5" s="9"/>
      <c r="S5" s="9"/>
      <c r="T5" s="9"/>
      <c r="AN5" s="9"/>
      <c r="AO5" s="9"/>
      <c r="AP5" s="9"/>
      <c r="AQ5" s="9"/>
    </row>
    <row r="6" spans="1:53" s="156" customFormat="1" ht="29.25" customHeight="1">
      <c r="A6" s="228" t="s">
        <v>287</v>
      </c>
      <c r="B6" s="223" t="s">
        <v>13</v>
      </c>
      <c r="C6" s="223" t="s">
        <v>7</v>
      </c>
      <c r="D6" s="231" t="s">
        <v>0</v>
      </c>
      <c r="E6" s="223" t="s">
        <v>267</v>
      </c>
      <c r="F6" s="224"/>
      <c r="G6" s="224"/>
      <c r="H6" s="224"/>
      <c r="I6" s="224"/>
      <c r="J6" s="224"/>
      <c r="K6" s="224"/>
      <c r="L6" s="224"/>
      <c r="M6" s="224"/>
      <c r="N6" s="224"/>
      <c r="O6" s="224"/>
      <c r="P6" s="225"/>
      <c r="Q6" s="221" t="s">
        <v>12</v>
      </c>
      <c r="R6" s="234" t="s">
        <v>363</v>
      </c>
      <c r="S6" s="235"/>
      <c r="T6" s="236"/>
      <c r="U6" s="226" t="s">
        <v>2</v>
      </c>
      <c r="V6" s="221" t="s">
        <v>7</v>
      </c>
      <c r="W6" s="221" t="s">
        <v>0</v>
      </c>
      <c r="X6" s="223" t="s">
        <v>32</v>
      </c>
      <c r="Y6" s="224"/>
      <c r="Z6" s="224"/>
      <c r="AA6" s="224"/>
      <c r="AB6" s="224"/>
      <c r="AC6" s="224"/>
      <c r="AD6" s="224"/>
      <c r="AE6" s="224"/>
      <c r="AF6" s="224"/>
      <c r="AG6" s="224"/>
      <c r="AH6" s="224"/>
      <c r="AI6" s="225"/>
      <c r="AJ6" s="221" t="s">
        <v>12</v>
      </c>
      <c r="AK6" s="223" t="s">
        <v>16</v>
      </c>
      <c r="AL6" s="224"/>
      <c r="AM6" s="225"/>
      <c r="AN6" s="218" t="s">
        <v>17</v>
      </c>
      <c r="AO6" s="219"/>
      <c r="AP6" s="220"/>
      <c r="AQ6" s="221" t="s">
        <v>15</v>
      </c>
      <c r="AR6" s="223" t="s">
        <v>29</v>
      </c>
      <c r="AS6" s="224"/>
      <c r="AT6" s="224"/>
      <c r="AU6" s="224"/>
      <c r="AV6" s="224"/>
      <c r="AW6" s="224"/>
      <c r="AX6" s="224"/>
      <c r="AY6" s="224"/>
      <c r="AZ6" s="225"/>
      <c r="BA6" s="226" t="s">
        <v>14</v>
      </c>
    </row>
    <row r="7" spans="1:53" s="63" customFormat="1" ht="48" customHeight="1" thickBot="1">
      <c r="A7" s="229"/>
      <c r="B7" s="230"/>
      <c r="C7" s="230"/>
      <c r="D7" s="232"/>
      <c r="E7" s="157" t="s">
        <v>255</v>
      </c>
      <c r="F7" s="157" t="s">
        <v>256</v>
      </c>
      <c r="G7" s="157" t="s">
        <v>257</v>
      </c>
      <c r="H7" s="157" t="s">
        <v>258</v>
      </c>
      <c r="I7" s="157" t="s">
        <v>259</v>
      </c>
      <c r="J7" s="157" t="s">
        <v>260</v>
      </c>
      <c r="K7" s="157" t="s">
        <v>261</v>
      </c>
      <c r="L7" s="157" t="s">
        <v>262</v>
      </c>
      <c r="M7" s="157" t="s">
        <v>263</v>
      </c>
      <c r="N7" s="157" t="s">
        <v>264</v>
      </c>
      <c r="O7" s="157" t="s">
        <v>265</v>
      </c>
      <c r="P7" s="157" t="s">
        <v>266</v>
      </c>
      <c r="Q7" s="222"/>
      <c r="R7" s="158" t="s">
        <v>3</v>
      </c>
      <c r="S7" s="158" t="s">
        <v>4</v>
      </c>
      <c r="T7" s="158" t="s">
        <v>5</v>
      </c>
      <c r="U7" s="227"/>
      <c r="V7" s="222"/>
      <c r="W7" s="222"/>
      <c r="X7" s="159" t="s">
        <v>30</v>
      </c>
      <c r="Y7" s="153" t="s">
        <v>18</v>
      </c>
      <c r="Z7" s="154" t="s">
        <v>19</v>
      </c>
      <c r="AA7" s="154" t="s">
        <v>28</v>
      </c>
      <c r="AB7" s="154" t="s">
        <v>20</v>
      </c>
      <c r="AC7" s="154" t="s">
        <v>21</v>
      </c>
      <c r="AD7" s="154" t="s">
        <v>22</v>
      </c>
      <c r="AE7" s="154" t="s">
        <v>33</v>
      </c>
      <c r="AF7" s="154" t="s">
        <v>31</v>
      </c>
      <c r="AG7" s="154" t="s">
        <v>23</v>
      </c>
      <c r="AH7" s="154" t="s">
        <v>38</v>
      </c>
      <c r="AI7" s="154" t="s">
        <v>39</v>
      </c>
      <c r="AJ7" s="222"/>
      <c r="AK7" s="153" t="s">
        <v>36</v>
      </c>
      <c r="AL7" s="153" t="s">
        <v>4</v>
      </c>
      <c r="AM7" s="153" t="s">
        <v>5</v>
      </c>
      <c r="AN7" s="153" t="s">
        <v>3</v>
      </c>
      <c r="AO7" s="154" t="s">
        <v>4</v>
      </c>
      <c r="AP7" s="159" t="s">
        <v>5</v>
      </c>
      <c r="AQ7" s="222"/>
      <c r="AR7" s="153" t="s">
        <v>27</v>
      </c>
      <c r="AS7" s="154" t="s">
        <v>19</v>
      </c>
      <c r="AT7" s="154" t="s">
        <v>28</v>
      </c>
      <c r="AU7" s="154" t="s">
        <v>20</v>
      </c>
      <c r="AV7" s="154" t="s">
        <v>21</v>
      </c>
      <c r="AW7" s="154" t="s">
        <v>22</v>
      </c>
      <c r="AX7" s="154" t="s">
        <v>33</v>
      </c>
      <c r="AY7" s="154" t="s">
        <v>31</v>
      </c>
      <c r="AZ7" s="154" t="s">
        <v>24</v>
      </c>
      <c r="BA7" s="227"/>
    </row>
    <row r="8" spans="1:53" s="11" customFormat="1" ht="33.75" customHeight="1" hidden="1">
      <c r="A8" s="48" t="s">
        <v>56</v>
      </c>
      <c r="B8" s="44" t="s">
        <v>113</v>
      </c>
      <c r="C8" s="38" t="s">
        <v>103</v>
      </c>
      <c r="D8" s="103" t="s">
        <v>156</v>
      </c>
      <c r="E8" s="104"/>
      <c r="F8" s="104"/>
      <c r="G8" s="104"/>
      <c r="H8" s="104"/>
      <c r="I8" s="104"/>
      <c r="J8" s="104"/>
      <c r="K8" s="104"/>
      <c r="L8" s="104"/>
      <c r="M8" s="104"/>
      <c r="N8" s="104"/>
      <c r="O8" s="104"/>
      <c r="P8" s="104"/>
      <c r="Q8" s="195" t="s">
        <v>105</v>
      </c>
      <c r="R8" s="151"/>
      <c r="S8" s="151"/>
      <c r="T8" s="152"/>
      <c r="U8" s="105"/>
      <c r="V8" s="27"/>
      <c r="W8" s="23"/>
      <c r="X8" s="23"/>
      <c r="Y8" s="23"/>
      <c r="Z8" s="23"/>
      <c r="AA8" s="23"/>
      <c r="AB8" s="23"/>
      <c r="AC8" s="23"/>
      <c r="AD8" s="23"/>
      <c r="AE8" s="23"/>
      <c r="AF8" s="23"/>
      <c r="AG8" s="23"/>
      <c r="AH8" s="23"/>
      <c r="AI8" s="23"/>
      <c r="AJ8" s="23"/>
      <c r="AK8" s="23"/>
      <c r="AL8" s="23"/>
      <c r="AM8" s="23"/>
      <c r="AN8" s="25"/>
      <c r="AO8" s="25"/>
      <c r="AP8" s="25"/>
      <c r="AQ8" s="26"/>
      <c r="AR8" s="24"/>
      <c r="AS8" s="24"/>
      <c r="AT8" s="23"/>
      <c r="AU8" s="23"/>
      <c r="AV8" s="23"/>
      <c r="AW8" s="23"/>
      <c r="AX8" s="23"/>
      <c r="AY8" s="23"/>
      <c r="AZ8" s="23"/>
      <c r="BA8" s="23"/>
    </row>
    <row r="9" spans="1:53" s="11" customFormat="1" ht="57.75" customHeight="1" thickTop="1">
      <c r="A9" s="106">
        <v>226</v>
      </c>
      <c r="B9" s="107" t="s">
        <v>359</v>
      </c>
      <c r="C9" s="146" t="s">
        <v>367</v>
      </c>
      <c r="D9" s="108" t="s">
        <v>351</v>
      </c>
      <c r="E9" s="142"/>
      <c r="G9" s="117"/>
      <c r="H9" s="142"/>
      <c r="I9" s="142"/>
      <c r="J9" s="142"/>
      <c r="K9" s="142"/>
      <c r="L9" s="181"/>
      <c r="M9" s="142"/>
      <c r="N9" s="142"/>
      <c r="O9" s="142"/>
      <c r="P9" s="142"/>
      <c r="Q9" s="116" t="s">
        <v>357</v>
      </c>
      <c r="R9" s="187">
        <v>50000</v>
      </c>
      <c r="S9" s="190"/>
      <c r="T9" s="187">
        <v>50000</v>
      </c>
      <c r="U9" s="116" t="s">
        <v>368</v>
      </c>
      <c r="V9" s="27"/>
      <c r="W9" s="23"/>
      <c r="X9" s="23"/>
      <c r="Y9" s="23"/>
      <c r="Z9" s="23"/>
      <c r="AA9" s="23"/>
      <c r="AB9" s="23"/>
      <c r="AC9" s="23"/>
      <c r="AD9" s="23"/>
      <c r="AE9" s="23"/>
      <c r="AF9" s="23"/>
      <c r="AG9" s="23"/>
      <c r="AH9" s="23"/>
      <c r="AI9" s="23"/>
      <c r="AJ9" s="23"/>
      <c r="AK9" s="23"/>
      <c r="AL9" s="23"/>
      <c r="AM9" s="23"/>
      <c r="AN9" s="25"/>
      <c r="AO9" s="25"/>
      <c r="AP9" s="25"/>
      <c r="AQ9" s="26"/>
      <c r="AR9" s="24"/>
      <c r="AS9" s="24"/>
      <c r="AT9" s="23"/>
      <c r="AU9" s="23"/>
      <c r="AV9" s="23"/>
      <c r="AW9" s="23"/>
      <c r="AX9" s="23"/>
      <c r="AY9" s="23"/>
      <c r="AZ9" s="23"/>
      <c r="BA9" s="23"/>
    </row>
    <row r="10" spans="1:54" s="63" customFormat="1" ht="60" customHeight="1">
      <c r="A10" s="106">
        <v>226</v>
      </c>
      <c r="B10" s="121" t="s">
        <v>352</v>
      </c>
      <c r="C10" s="109" t="s">
        <v>281</v>
      </c>
      <c r="D10" s="108" t="s">
        <v>351</v>
      </c>
      <c r="E10" s="109"/>
      <c r="F10" s="174"/>
      <c r="G10" s="117"/>
      <c r="H10" s="148"/>
      <c r="I10" s="109"/>
      <c r="J10" s="114"/>
      <c r="K10" s="115"/>
      <c r="L10" s="109"/>
      <c r="M10" s="109"/>
      <c r="N10" s="109"/>
      <c r="O10" s="109"/>
      <c r="P10" s="109"/>
      <c r="Q10" s="116" t="s">
        <v>357</v>
      </c>
      <c r="R10" s="112">
        <v>49000</v>
      </c>
      <c r="S10" s="113"/>
      <c r="T10" s="113">
        <v>49000</v>
      </c>
      <c r="U10" s="116" t="s">
        <v>344</v>
      </c>
      <c r="V10" s="58"/>
      <c r="W10" s="59"/>
      <c r="X10" s="59"/>
      <c r="Y10" s="59"/>
      <c r="Z10" s="59"/>
      <c r="AA10" s="59"/>
      <c r="AB10" s="59"/>
      <c r="AC10" s="59"/>
      <c r="AD10" s="59"/>
      <c r="AE10" s="59"/>
      <c r="AF10" s="59"/>
      <c r="AG10" s="59"/>
      <c r="AH10" s="59"/>
      <c r="AI10" s="59"/>
      <c r="AJ10" s="59"/>
      <c r="AK10" s="59"/>
      <c r="AL10" s="59"/>
      <c r="AM10" s="59"/>
      <c r="AN10" s="59"/>
      <c r="AO10" s="59"/>
      <c r="AP10" s="59"/>
      <c r="AQ10" s="60"/>
      <c r="AR10" s="61"/>
      <c r="AS10" s="61"/>
      <c r="AT10" s="59"/>
      <c r="AU10" s="59"/>
      <c r="AV10" s="59"/>
      <c r="AW10" s="59"/>
      <c r="AX10" s="59"/>
      <c r="AY10" s="59"/>
      <c r="AZ10" s="59"/>
      <c r="BA10" s="59"/>
      <c r="BB10" s="62"/>
    </row>
    <row r="11" spans="1:54" s="180" customFormat="1" ht="56.25" customHeight="1">
      <c r="A11" s="106">
        <v>221</v>
      </c>
      <c r="B11" s="121" t="s">
        <v>353</v>
      </c>
      <c r="C11" s="146" t="s">
        <v>367</v>
      </c>
      <c r="D11" s="108" t="s">
        <v>351</v>
      </c>
      <c r="E11" s="109"/>
      <c r="F11" s="174"/>
      <c r="G11" s="110"/>
      <c r="H11" s="148"/>
      <c r="I11" s="109"/>
      <c r="J11" s="114"/>
      <c r="K11" s="115"/>
      <c r="L11" s="109"/>
      <c r="M11" s="109"/>
      <c r="N11" s="109"/>
      <c r="O11" s="109"/>
      <c r="P11" s="109"/>
      <c r="Q11" s="116" t="s">
        <v>357</v>
      </c>
      <c r="R11" s="112">
        <v>10000</v>
      </c>
      <c r="S11" s="113"/>
      <c r="T11" s="113">
        <v>10000</v>
      </c>
      <c r="U11" s="116" t="s">
        <v>354</v>
      </c>
      <c r="V11" s="175"/>
      <c r="W11" s="176"/>
      <c r="X11" s="176"/>
      <c r="Y11" s="176"/>
      <c r="Z11" s="176"/>
      <c r="AA11" s="176"/>
      <c r="AB11" s="176"/>
      <c r="AC11" s="176"/>
      <c r="AD11" s="176"/>
      <c r="AE11" s="176"/>
      <c r="AF11" s="176"/>
      <c r="AG11" s="176"/>
      <c r="AH11" s="176"/>
      <c r="AI11" s="176"/>
      <c r="AJ11" s="176"/>
      <c r="AK11" s="176"/>
      <c r="AL11" s="176"/>
      <c r="AM11" s="176"/>
      <c r="AN11" s="176"/>
      <c r="AO11" s="176"/>
      <c r="AP11" s="176"/>
      <c r="AQ11" s="177"/>
      <c r="AR11" s="178"/>
      <c r="AS11" s="178"/>
      <c r="AT11" s="176"/>
      <c r="AU11" s="176"/>
      <c r="AV11" s="176"/>
      <c r="AW11" s="176"/>
      <c r="AX11" s="176"/>
      <c r="AY11" s="176"/>
      <c r="AZ11" s="176"/>
      <c r="BA11" s="176"/>
      <c r="BB11" s="179"/>
    </row>
    <row r="12" spans="1:54" s="180" customFormat="1" ht="56.25" customHeight="1">
      <c r="A12" s="106">
        <v>221</v>
      </c>
      <c r="B12" s="121" t="s">
        <v>355</v>
      </c>
      <c r="C12" s="109" t="s">
        <v>281</v>
      </c>
      <c r="D12" s="185" t="s">
        <v>105</v>
      </c>
      <c r="E12" s="109"/>
      <c r="F12" s="110"/>
      <c r="G12" s="110"/>
      <c r="H12" s="148"/>
      <c r="I12" s="109"/>
      <c r="J12" s="114"/>
      <c r="K12" s="115"/>
      <c r="L12" s="109"/>
      <c r="M12" s="109"/>
      <c r="N12" s="109"/>
      <c r="O12" s="109"/>
      <c r="P12" s="109"/>
      <c r="Q12" s="116" t="s">
        <v>357</v>
      </c>
      <c r="R12" s="112">
        <v>8500</v>
      </c>
      <c r="S12" s="113"/>
      <c r="T12" s="113">
        <v>8500</v>
      </c>
      <c r="U12" s="116" t="s">
        <v>364</v>
      </c>
      <c r="V12" s="175"/>
      <c r="W12" s="176"/>
      <c r="X12" s="176"/>
      <c r="Y12" s="176"/>
      <c r="Z12" s="176"/>
      <c r="AA12" s="176"/>
      <c r="AB12" s="176"/>
      <c r="AC12" s="176"/>
      <c r="AD12" s="176"/>
      <c r="AE12" s="176"/>
      <c r="AF12" s="176"/>
      <c r="AG12" s="176"/>
      <c r="AH12" s="176"/>
      <c r="AI12" s="176"/>
      <c r="AJ12" s="176"/>
      <c r="AK12" s="176"/>
      <c r="AL12" s="176"/>
      <c r="AM12" s="176"/>
      <c r="AN12" s="176"/>
      <c r="AO12" s="176"/>
      <c r="AP12" s="176"/>
      <c r="AQ12" s="177"/>
      <c r="AR12" s="178"/>
      <c r="AS12" s="178"/>
      <c r="AT12" s="176"/>
      <c r="AU12" s="176"/>
      <c r="AV12" s="176"/>
      <c r="AW12" s="176"/>
      <c r="AX12" s="176"/>
      <c r="AY12" s="176"/>
      <c r="AZ12" s="176"/>
      <c r="BA12" s="176"/>
      <c r="BB12" s="179"/>
    </row>
    <row r="13" spans="1:54" s="63" customFormat="1" ht="51.75" customHeight="1">
      <c r="A13" s="183">
        <v>207</v>
      </c>
      <c r="B13" s="184" t="s">
        <v>358</v>
      </c>
      <c r="C13" s="150" t="s">
        <v>278</v>
      </c>
      <c r="D13" s="185" t="s">
        <v>341</v>
      </c>
      <c r="E13" s="150"/>
      <c r="F13" s="186"/>
      <c r="G13" s="150"/>
      <c r="H13" s="150"/>
      <c r="I13" s="148"/>
      <c r="J13" s="173"/>
      <c r="K13" s="173"/>
      <c r="L13" s="150"/>
      <c r="M13" s="150"/>
      <c r="N13" s="150"/>
      <c r="O13" s="150"/>
      <c r="P13" s="150"/>
      <c r="Q13" s="116" t="s">
        <v>357</v>
      </c>
      <c r="R13" s="187">
        <v>50000</v>
      </c>
      <c r="S13" s="188"/>
      <c r="T13" s="188">
        <v>50000</v>
      </c>
      <c r="U13" s="189" t="s">
        <v>365</v>
      </c>
      <c r="V13" s="58"/>
      <c r="W13" s="59"/>
      <c r="X13" s="59"/>
      <c r="Y13" s="59"/>
      <c r="Z13" s="59"/>
      <c r="AA13" s="59"/>
      <c r="AB13" s="59"/>
      <c r="AC13" s="59"/>
      <c r="AD13" s="59"/>
      <c r="AE13" s="59"/>
      <c r="AF13" s="59"/>
      <c r="AG13" s="59"/>
      <c r="AH13" s="59"/>
      <c r="AI13" s="59"/>
      <c r="AJ13" s="59"/>
      <c r="AK13" s="59"/>
      <c r="AL13" s="59"/>
      <c r="AM13" s="59"/>
      <c r="AN13" s="59"/>
      <c r="AO13" s="59"/>
      <c r="AP13" s="59"/>
      <c r="AQ13" s="60"/>
      <c r="AR13" s="61"/>
      <c r="AS13" s="61"/>
      <c r="AT13" s="59"/>
      <c r="AU13" s="59"/>
      <c r="AV13" s="59"/>
      <c r="AW13" s="59"/>
      <c r="AX13" s="59"/>
      <c r="AY13" s="59"/>
      <c r="AZ13" s="59"/>
      <c r="BA13" s="59"/>
      <c r="BB13" s="62"/>
    </row>
    <row r="14" spans="1:54" s="63" customFormat="1" ht="89.25" customHeight="1">
      <c r="A14" s="106">
        <v>546</v>
      </c>
      <c r="B14" s="119" t="s">
        <v>360</v>
      </c>
      <c r="C14" s="109" t="s">
        <v>361</v>
      </c>
      <c r="D14" s="108" t="s">
        <v>362</v>
      </c>
      <c r="E14" s="109"/>
      <c r="F14" s="109"/>
      <c r="G14" s="117"/>
      <c r="H14" s="109"/>
      <c r="I14" s="109"/>
      <c r="J14" s="117"/>
      <c r="K14" s="109"/>
      <c r="L14" s="109"/>
      <c r="M14" s="117"/>
      <c r="N14" s="109"/>
      <c r="O14" s="109"/>
      <c r="P14" s="117"/>
      <c r="Q14" s="116" t="s">
        <v>357</v>
      </c>
      <c r="R14" s="112">
        <v>900000</v>
      </c>
      <c r="S14" s="112"/>
      <c r="T14" s="113">
        <v>900000</v>
      </c>
      <c r="U14" s="116" t="s">
        <v>366</v>
      </c>
      <c r="V14" s="58"/>
      <c r="W14" s="59"/>
      <c r="X14" s="59"/>
      <c r="Y14" s="59"/>
      <c r="Z14" s="59"/>
      <c r="AA14" s="59"/>
      <c r="AB14" s="59"/>
      <c r="AC14" s="59"/>
      <c r="AD14" s="59"/>
      <c r="AE14" s="59"/>
      <c r="AF14" s="59"/>
      <c r="AG14" s="59"/>
      <c r="AH14" s="59"/>
      <c r="AI14" s="59"/>
      <c r="AJ14" s="59"/>
      <c r="AK14" s="59"/>
      <c r="AL14" s="59"/>
      <c r="AM14" s="59"/>
      <c r="AN14" s="59"/>
      <c r="AO14" s="59"/>
      <c r="AP14" s="59"/>
      <c r="AQ14" s="60"/>
      <c r="AR14" s="61"/>
      <c r="AS14" s="61"/>
      <c r="AT14" s="59"/>
      <c r="AU14" s="59"/>
      <c r="AV14" s="59"/>
      <c r="AW14" s="59"/>
      <c r="AX14" s="59"/>
      <c r="AY14" s="59"/>
      <c r="AZ14" s="59"/>
      <c r="BA14" s="59"/>
      <c r="BB14" s="62"/>
    </row>
    <row r="15" spans="1:54" s="63" customFormat="1" ht="45.75" customHeight="1">
      <c r="A15" s="106">
        <v>774</v>
      </c>
      <c r="B15" s="107" t="s">
        <v>57</v>
      </c>
      <c r="C15" s="108" t="s">
        <v>278</v>
      </c>
      <c r="D15" s="108" t="s">
        <v>351</v>
      </c>
      <c r="E15" s="109"/>
      <c r="F15" s="109"/>
      <c r="G15" s="109"/>
      <c r="H15" s="109"/>
      <c r="I15" s="117"/>
      <c r="J15" s="109"/>
      <c r="K15" s="109"/>
      <c r="L15" s="109"/>
      <c r="M15" s="109"/>
      <c r="N15" s="109"/>
      <c r="O15" s="109"/>
      <c r="P15" s="109"/>
      <c r="Q15" s="116" t="s">
        <v>357</v>
      </c>
      <c r="R15" s="112">
        <v>50000</v>
      </c>
      <c r="S15" s="112">
        <v>50000</v>
      </c>
      <c r="T15" s="112"/>
      <c r="U15" s="116" t="s">
        <v>343</v>
      </c>
      <c r="V15" s="58"/>
      <c r="W15" s="59"/>
      <c r="X15" s="59"/>
      <c r="Y15" s="59"/>
      <c r="Z15" s="59"/>
      <c r="AA15" s="59"/>
      <c r="AB15" s="59"/>
      <c r="AC15" s="59"/>
      <c r="AD15" s="59"/>
      <c r="AE15" s="59"/>
      <c r="AF15" s="59"/>
      <c r="AG15" s="59"/>
      <c r="AH15" s="59"/>
      <c r="AI15" s="59"/>
      <c r="AJ15" s="59"/>
      <c r="AK15" s="59"/>
      <c r="AL15" s="59"/>
      <c r="AM15" s="59"/>
      <c r="AN15" s="59"/>
      <c r="AO15" s="59"/>
      <c r="AP15" s="59"/>
      <c r="AQ15" s="60"/>
      <c r="AR15" s="61"/>
      <c r="AS15" s="61"/>
      <c r="AT15" s="59"/>
      <c r="AU15" s="59"/>
      <c r="AV15" s="59"/>
      <c r="AW15" s="59"/>
      <c r="AX15" s="59"/>
      <c r="AY15" s="59"/>
      <c r="AZ15" s="59"/>
      <c r="BA15" s="59"/>
      <c r="BB15" s="62"/>
    </row>
    <row r="16" spans="1:21" s="63" customFormat="1" ht="18" customHeight="1">
      <c r="A16" s="155"/>
      <c r="B16" s="155"/>
      <c r="C16" s="155"/>
      <c r="D16" s="155"/>
      <c r="E16" s="155"/>
      <c r="F16" s="155"/>
      <c r="G16" s="155"/>
      <c r="H16" s="155"/>
      <c r="I16" s="155"/>
      <c r="J16" s="155"/>
      <c r="K16" s="155"/>
      <c r="L16" s="155"/>
      <c r="M16" s="155"/>
      <c r="N16" s="155"/>
      <c r="O16" s="155"/>
      <c r="P16" s="155"/>
      <c r="Q16" s="196"/>
      <c r="R16" s="155"/>
      <c r="S16" s="155"/>
      <c r="T16" s="155"/>
      <c r="U16" s="155"/>
    </row>
    <row r="17" spans="1:21" s="63" customFormat="1" ht="15" customHeight="1">
      <c r="A17" s="53"/>
      <c r="B17" s="215"/>
      <c r="C17" s="215"/>
      <c r="D17" s="215"/>
      <c r="E17" s="215"/>
      <c r="F17" s="215"/>
      <c r="G17" s="215"/>
      <c r="H17" s="215"/>
      <c r="I17" s="215"/>
      <c r="J17" s="215"/>
      <c r="K17" s="215"/>
      <c r="L17" s="215"/>
      <c r="M17" s="215"/>
      <c r="N17" s="215"/>
      <c r="O17" s="215"/>
      <c r="P17" s="10"/>
      <c r="Q17" s="197"/>
      <c r="R17" s="30"/>
      <c r="S17" s="30"/>
      <c r="T17" s="30"/>
      <c r="U17" s="10"/>
    </row>
    <row r="18" spans="1:20" s="63" customFormat="1" ht="15" customHeight="1">
      <c r="A18" s="169" t="s">
        <v>6</v>
      </c>
      <c r="B18" s="160"/>
      <c r="D18" s="160"/>
      <c r="E18" s="160"/>
      <c r="F18" s="160"/>
      <c r="G18" s="160"/>
      <c r="H18" s="160"/>
      <c r="I18" s="160"/>
      <c r="J18" s="160"/>
      <c r="K18" s="160"/>
      <c r="L18" s="160"/>
      <c r="M18" s="160"/>
      <c r="N18" s="160"/>
      <c r="O18" s="160"/>
      <c r="Q18" s="198"/>
      <c r="R18" s="182"/>
      <c r="S18" s="62"/>
      <c r="T18" s="62"/>
    </row>
    <row r="19" spans="1:21" s="63" customFormat="1" ht="15" customHeight="1">
      <c r="A19" s="217" t="s">
        <v>229</v>
      </c>
      <c r="B19" s="217"/>
      <c r="C19" s="217"/>
      <c r="D19" s="217"/>
      <c r="E19" s="217"/>
      <c r="F19" s="217"/>
      <c r="G19" s="217"/>
      <c r="H19" s="217"/>
      <c r="I19" s="217"/>
      <c r="J19" s="217"/>
      <c r="K19" s="217"/>
      <c r="L19" s="217"/>
      <c r="M19" s="217"/>
      <c r="N19" s="217"/>
      <c r="O19" s="217"/>
      <c r="P19" s="217"/>
      <c r="Q19" s="217"/>
      <c r="R19" s="217"/>
      <c r="S19" s="217"/>
      <c r="T19" s="217"/>
      <c r="U19" s="217"/>
    </row>
    <row r="20" spans="1:21" s="63" customFormat="1" ht="15" customHeight="1">
      <c r="A20" s="217" t="s">
        <v>230</v>
      </c>
      <c r="B20" s="217"/>
      <c r="C20" s="217"/>
      <c r="D20" s="217"/>
      <c r="E20" s="217"/>
      <c r="F20" s="217"/>
      <c r="G20" s="217"/>
      <c r="H20" s="217"/>
      <c r="I20" s="217"/>
      <c r="J20" s="217"/>
      <c r="K20" s="217"/>
      <c r="L20" s="217"/>
      <c r="M20" s="217"/>
      <c r="N20" s="217"/>
      <c r="O20" s="217"/>
      <c r="P20" s="217"/>
      <c r="Q20" s="217"/>
      <c r="R20" s="217"/>
      <c r="S20" s="217"/>
      <c r="T20" s="217"/>
      <c r="U20" s="217"/>
    </row>
    <row r="21" spans="1:21" s="63" customFormat="1" ht="15" customHeight="1">
      <c r="A21" s="217" t="s">
        <v>231</v>
      </c>
      <c r="B21" s="217"/>
      <c r="C21" s="217"/>
      <c r="D21" s="217"/>
      <c r="E21" s="217"/>
      <c r="F21" s="217"/>
      <c r="G21" s="217"/>
      <c r="H21" s="217"/>
      <c r="I21" s="217"/>
      <c r="J21" s="217"/>
      <c r="K21" s="217"/>
      <c r="L21" s="217"/>
      <c r="M21" s="217"/>
      <c r="N21" s="217"/>
      <c r="O21" s="217"/>
      <c r="P21" s="217"/>
      <c r="Q21" s="217"/>
      <c r="R21" s="217"/>
      <c r="S21" s="217"/>
      <c r="T21" s="217"/>
      <c r="U21" s="217"/>
    </row>
    <row r="22" spans="1:21" s="63" customFormat="1" ht="15" customHeight="1">
      <c r="A22" s="217" t="s">
        <v>232</v>
      </c>
      <c r="B22" s="217"/>
      <c r="C22" s="217"/>
      <c r="D22" s="217"/>
      <c r="E22" s="217"/>
      <c r="F22" s="217"/>
      <c r="G22" s="217"/>
      <c r="H22" s="217"/>
      <c r="I22" s="217"/>
      <c r="J22" s="217"/>
      <c r="K22" s="217"/>
      <c r="L22" s="217"/>
      <c r="M22" s="217"/>
      <c r="N22" s="217"/>
      <c r="O22" s="217"/>
      <c r="P22" s="217"/>
      <c r="Q22" s="217"/>
      <c r="R22" s="217"/>
      <c r="S22" s="217"/>
      <c r="T22" s="217"/>
      <c r="U22" s="217"/>
    </row>
    <row r="23" spans="1:21" s="155" customFormat="1" ht="15">
      <c r="A23" s="217" t="s">
        <v>233</v>
      </c>
      <c r="B23" s="217"/>
      <c r="C23" s="217"/>
      <c r="D23" s="217"/>
      <c r="E23" s="217"/>
      <c r="F23" s="217"/>
      <c r="G23" s="217"/>
      <c r="H23" s="217"/>
      <c r="I23" s="217"/>
      <c r="J23" s="217"/>
      <c r="K23" s="217"/>
      <c r="L23" s="217"/>
      <c r="M23" s="217"/>
      <c r="N23" s="217"/>
      <c r="O23" s="217"/>
      <c r="P23" s="217"/>
      <c r="Q23" s="217"/>
      <c r="R23" s="217"/>
      <c r="S23" s="217"/>
      <c r="T23" s="217"/>
      <c r="U23" s="217"/>
    </row>
    <row r="24" spans="1:21" s="155" customFormat="1" ht="3" customHeight="1" hidden="1">
      <c r="A24" s="217" t="s">
        <v>234</v>
      </c>
      <c r="B24" s="217"/>
      <c r="C24" s="217"/>
      <c r="D24" s="217"/>
      <c r="E24" s="217"/>
      <c r="F24" s="217"/>
      <c r="G24" s="217"/>
      <c r="H24" s="217"/>
      <c r="I24" s="217"/>
      <c r="J24" s="217"/>
      <c r="K24" s="217"/>
      <c r="L24" s="217"/>
      <c r="M24" s="217"/>
      <c r="N24" s="217"/>
      <c r="O24" s="217"/>
      <c r="P24" s="217"/>
      <c r="Q24" s="217"/>
      <c r="R24" s="217"/>
      <c r="S24" s="217"/>
      <c r="T24" s="217"/>
      <c r="U24" s="217"/>
    </row>
    <row r="25" spans="1:21" s="155" customFormat="1" ht="15">
      <c r="A25" s="170" t="s">
        <v>235</v>
      </c>
      <c r="B25" s="161"/>
      <c r="C25" s="63"/>
      <c r="D25" s="170"/>
      <c r="E25" s="170"/>
      <c r="F25" s="170"/>
      <c r="G25" s="170"/>
      <c r="H25" s="170"/>
      <c r="I25" s="170"/>
      <c r="J25" s="170"/>
      <c r="K25" s="170"/>
      <c r="L25" s="170"/>
      <c r="M25" s="170"/>
      <c r="N25" s="170"/>
      <c r="O25" s="170"/>
      <c r="P25" s="170"/>
      <c r="Q25" s="198"/>
      <c r="R25" s="62"/>
      <c r="S25" s="62"/>
      <c r="T25" s="62"/>
      <c r="U25" s="63"/>
    </row>
    <row r="26" spans="1:21" s="155" customFormat="1" ht="15">
      <c r="A26" s="170" t="s">
        <v>236</v>
      </c>
      <c r="B26" s="161"/>
      <c r="C26" s="63"/>
      <c r="D26" s="170"/>
      <c r="E26" s="170"/>
      <c r="F26" s="170"/>
      <c r="G26" s="170"/>
      <c r="H26" s="170"/>
      <c r="I26" s="170"/>
      <c r="J26" s="170"/>
      <c r="K26" s="170"/>
      <c r="L26" s="170"/>
      <c r="M26" s="170"/>
      <c r="N26" s="170"/>
      <c r="O26" s="170"/>
      <c r="P26" s="170"/>
      <c r="Q26" s="198"/>
      <c r="R26" s="62"/>
      <c r="S26" s="62"/>
      <c r="T26" s="62"/>
      <c r="U26" s="63"/>
    </row>
    <row r="27" spans="2:20" s="155" customFormat="1" ht="15">
      <c r="B27" s="167"/>
      <c r="C27" s="165"/>
      <c r="D27" s="165"/>
      <c r="E27" s="165"/>
      <c r="F27" s="165"/>
      <c r="G27" s="165"/>
      <c r="H27" s="165"/>
      <c r="I27" s="165"/>
      <c r="J27" s="165"/>
      <c r="K27" s="165"/>
      <c r="L27" s="165"/>
      <c r="M27" s="165"/>
      <c r="N27" s="165"/>
      <c r="O27" s="165"/>
      <c r="P27" s="165"/>
      <c r="Q27" s="196"/>
      <c r="R27" s="166"/>
      <c r="S27" s="166"/>
      <c r="T27" s="166"/>
    </row>
    <row r="28" spans="2:20" s="155" customFormat="1" ht="15">
      <c r="B28" s="167"/>
      <c r="C28" s="165"/>
      <c r="D28" s="165"/>
      <c r="E28" s="165"/>
      <c r="F28" s="165"/>
      <c r="G28" s="165"/>
      <c r="H28" s="165"/>
      <c r="I28" s="165"/>
      <c r="J28" s="165"/>
      <c r="K28" s="165"/>
      <c r="L28" s="165"/>
      <c r="M28" s="165"/>
      <c r="N28" s="165"/>
      <c r="O28" s="165"/>
      <c r="P28" s="165"/>
      <c r="Q28" s="196"/>
      <c r="R28" s="166"/>
      <c r="S28" s="166"/>
      <c r="T28" s="166"/>
    </row>
    <row r="29" spans="1:20" s="155" customFormat="1" ht="15">
      <c r="A29" s="171" t="s">
        <v>342</v>
      </c>
      <c r="B29" s="172"/>
      <c r="C29" s="172"/>
      <c r="D29" s="172"/>
      <c r="E29" s="163"/>
      <c r="F29" s="163"/>
      <c r="G29" s="163"/>
      <c r="H29" s="163"/>
      <c r="I29" s="163"/>
      <c r="J29" s="163"/>
      <c r="K29" s="163"/>
      <c r="L29" s="163"/>
      <c r="M29" s="163"/>
      <c r="N29" s="163"/>
      <c r="O29" s="163"/>
      <c r="P29" s="163"/>
      <c r="Q29" s="196"/>
      <c r="R29" s="191"/>
      <c r="S29" s="166"/>
      <c r="T29" s="166"/>
    </row>
    <row r="30" spans="1:20" s="155" customFormat="1" ht="15">
      <c r="A30" s="63" t="s">
        <v>345</v>
      </c>
      <c r="B30" s="172"/>
      <c r="C30" s="172"/>
      <c r="D30" s="172"/>
      <c r="E30" s="163"/>
      <c r="F30" s="163"/>
      <c r="G30" s="163"/>
      <c r="H30" s="163"/>
      <c r="I30" s="163"/>
      <c r="J30" s="163"/>
      <c r="K30" s="163"/>
      <c r="L30" s="163"/>
      <c r="M30" s="163"/>
      <c r="N30" s="163"/>
      <c r="O30" s="163"/>
      <c r="P30" s="163"/>
      <c r="Q30" s="196"/>
      <c r="R30" s="166"/>
      <c r="S30" s="166"/>
      <c r="T30" s="166"/>
    </row>
    <row r="31" spans="1:20" s="155" customFormat="1" ht="15" customHeight="1">
      <c r="A31" s="63" t="s">
        <v>346</v>
      </c>
      <c r="B31" s="172"/>
      <c r="C31" s="172"/>
      <c r="D31" s="172"/>
      <c r="E31" s="163"/>
      <c r="F31" s="163"/>
      <c r="G31" s="163"/>
      <c r="H31" s="163"/>
      <c r="I31" s="163"/>
      <c r="J31" s="163"/>
      <c r="K31" s="163"/>
      <c r="L31" s="163"/>
      <c r="M31" s="163"/>
      <c r="N31" s="163"/>
      <c r="O31" s="163"/>
      <c r="P31" s="163"/>
      <c r="Q31" s="196"/>
      <c r="R31" s="166"/>
      <c r="S31" s="166"/>
      <c r="T31" s="166"/>
    </row>
    <row r="32" spans="1:20" s="155" customFormat="1" ht="15">
      <c r="A32" s="63" t="s">
        <v>347</v>
      </c>
      <c r="B32" s="172"/>
      <c r="C32" s="172"/>
      <c r="D32" s="172"/>
      <c r="E32" s="163"/>
      <c r="F32" s="163"/>
      <c r="G32" s="163"/>
      <c r="H32" s="163"/>
      <c r="I32" s="163"/>
      <c r="J32" s="163"/>
      <c r="K32" s="163"/>
      <c r="L32" s="163"/>
      <c r="M32" s="163"/>
      <c r="N32" s="163"/>
      <c r="O32" s="163"/>
      <c r="P32" s="163"/>
      <c r="Q32" s="196"/>
      <c r="R32" s="166"/>
      <c r="S32" s="166"/>
      <c r="T32" s="166"/>
    </row>
    <row r="33" spans="1:20" s="155" customFormat="1" ht="15">
      <c r="A33" s="63" t="s">
        <v>348</v>
      </c>
      <c r="B33" s="172"/>
      <c r="C33" s="172"/>
      <c r="D33" s="172"/>
      <c r="E33" s="163"/>
      <c r="F33" s="163"/>
      <c r="G33" s="163"/>
      <c r="H33" s="163"/>
      <c r="I33" s="163"/>
      <c r="J33" s="163"/>
      <c r="K33" s="163"/>
      <c r="L33" s="163"/>
      <c r="M33" s="163"/>
      <c r="N33" s="163"/>
      <c r="O33" s="163"/>
      <c r="P33" s="163"/>
      <c r="Q33" s="196"/>
      <c r="R33" s="166"/>
      <c r="S33" s="166"/>
      <c r="T33" s="166"/>
    </row>
    <row r="34" spans="2:20" s="155" customFormat="1" ht="15">
      <c r="B34" s="163"/>
      <c r="C34" s="163"/>
      <c r="D34" s="163"/>
      <c r="E34" s="163"/>
      <c r="F34" s="163"/>
      <c r="G34" s="163"/>
      <c r="H34" s="163"/>
      <c r="I34" s="163"/>
      <c r="J34" s="163"/>
      <c r="K34" s="163"/>
      <c r="L34" s="163"/>
      <c r="M34" s="163"/>
      <c r="N34" s="163"/>
      <c r="O34" s="163"/>
      <c r="P34" s="163"/>
      <c r="Q34" s="196"/>
      <c r="R34" s="166"/>
      <c r="S34" s="166"/>
      <c r="T34" s="166"/>
    </row>
    <row r="35" spans="2:20" s="155" customFormat="1" ht="15">
      <c r="B35" s="163"/>
      <c r="C35" s="163"/>
      <c r="D35" s="163"/>
      <c r="E35" s="163"/>
      <c r="F35" s="163"/>
      <c r="G35" s="163"/>
      <c r="H35" s="163"/>
      <c r="I35" s="163"/>
      <c r="J35" s="163"/>
      <c r="K35" s="163"/>
      <c r="L35" s="163"/>
      <c r="M35" s="163"/>
      <c r="N35" s="163"/>
      <c r="O35" s="163"/>
      <c r="P35" s="163"/>
      <c r="Q35" s="196"/>
      <c r="R35" s="166"/>
      <c r="S35" s="166"/>
      <c r="T35" s="166"/>
    </row>
    <row r="36" spans="1:21" s="22" customFormat="1" ht="15">
      <c r="A36" s="155"/>
      <c r="B36" s="162" t="s">
        <v>40</v>
      </c>
      <c r="C36" s="162"/>
      <c r="D36" s="162"/>
      <c r="E36" s="162" t="s">
        <v>42</v>
      </c>
      <c r="F36" s="162"/>
      <c r="G36" s="162"/>
      <c r="H36" s="162"/>
      <c r="I36" s="162"/>
      <c r="J36" s="155"/>
      <c r="K36" s="162"/>
      <c r="L36" s="163"/>
      <c r="M36" s="163"/>
      <c r="N36" s="162" t="s">
        <v>44</v>
      </c>
      <c r="O36" s="163"/>
      <c r="P36" s="163"/>
      <c r="Q36" s="196"/>
      <c r="R36" s="166"/>
      <c r="S36" s="166"/>
      <c r="T36" s="166"/>
      <c r="U36" s="155"/>
    </row>
    <row r="37" spans="1:21" s="22" customFormat="1" ht="15">
      <c r="A37" s="155"/>
      <c r="B37" s="162"/>
      <c r="C37" s="162"/>
      <c r="D37" s="162"/>
      <c r="E37" s="162"/>
      <c r="F37" s="162"/>
      <c r="G37" s="162"/>
      <c r="H37" s="162"/>
      <c r="I37" s="162"/>
      <c r="J37" s="162"/>
      <c r="K37" s="162"/>
      <c r="L37" s="163"/>
      <c r="M37" s="163"/>
      <c r="N37" s="163"/>
      <c r="O37" s="163"/>
      <c r="P37" s="163"/>
      <c r="Q37" s="196"/>
      <c r="R37" s="166"/>
      <c r="S37" s="166"/>
      <c r="T37" s="166"/>
      <c r="U37" s="155"/>
    </row>
    <row r="38" spans="1:21" s="22" customFormat="1" ht="15">
      <c r="A38" s="155"/>
      <c r="B38" s="163"/>
      <c r="C38" s="163"/>
      <c r="D38" s="163"/>
      <c r="E38" s="163"/>
      <c r="F38" s="163"/>
      <c r="G38" s="163"/>
      <c r="H38" s="163"/>
      <c r="I38" s="163"/>
      <c r="J38" s="163"/>
      <c r="K38" s="163"/>
      <c r="L38" s="163"/>
      <c r="M38" s="163"/>
      <c r="N38" s="163"/>
      <c r="O38" s="163"/>
      <c r="P38" s="163"/>
      <c r="Q38" s="196"/>
      <c r="R38" s="166"/>
      <c r="S38" s="166"/>
      <c r="T38" s="166"/>
      <c r="U38" s="155"/>
    </row>
    <row r="39" spans="1:21" ht="15">
      <c r="A39" s="155"/>
      <c r="B39" s="164" t="s">
        <v>168</v>
      </c>
      <c r="C39" s="163"/>
      <c r="D39" s="163"/>
      <c r="E39" s="163" t="s">
        <v>349</v>
      </c>
      <c r="F39" s="163"/>
      <c r="G39" s="163"/>
      <c r="H39" s="163"/>
      <c r="I39" s="163"/>
      <c r="J39" s="155"/>
      <c r="K39" s="163"/>
      <c r="L39" s="163"/>
      <c r="M39" s="163"/>
      <c r="N39" s="163" t="s">
        <v>45</v>
      </c>
      <c r="O39" s="163"/>
      <c r="P39" s="163"/>
      <c r="Q39" s="196"/>
      <c r="R39" s="166"/>
      <c r="S39" s="166"/>
      <c r="T39" s="166"/>
      <c r="U39" s="155"/>
    </row>
    <row r="40" spans="1:21" ht="15">
      <c r="A40" s="22"/>
      <c r="B40" s="22"/>
      <c r="C40" s="22"/>
      <c r="D40" s="168"/>
      <c r="E40" s="168"/>
      <c r="F40" s="22"/>
      <c r="G40" s="22"/>
      <c r="H40" s="22"/>
      <c r="I40" s="22"/>
      <c r="J40" s="22"/>
      <c r="K40" s="22"/>
      <c r="L40" s="22"/>
      <c r="M40" s="22"/>
      <c r="N40" s="22"/>
      <c r="O40" s="22"/>
      <c r="P40" s="22"/>
      <c r="Q40" s="199"/>
      <c r="R40" s="168"/>
      <c r="S40" s="168"/>
      <c r="T40" s="168"/>
      <c r="U40" s="22"/>
    </row>
    <row r="41" spans="1:21" ht="15">
      <c r="A41" s="22"/>
      <c r="B41" s="22"/>
      <c r="C41" s="22"/>
      <c r="D41" s="168"/>
      <c r="E41" s="168"/>
      <c r="F41" s="22"/>
      <c r="G41" s="22"/>
      <c r="H41" s="22"/>
      <c r="I41" s="22"/>
      <c r="J41" s="22"/>
      <c r="K41" s="22"/>
      <c r="L41" s="22"/>
      <c r="M41" s="22"/>
      <c r="N41" s="22"/>
      <c r="O41" s="22"/>
      <c r="P41" s="22"/>
      <c r="Q41" s="199"/>
      <c r="R41" s="168"/>
      <c r="S41" s="168"/>
      <c r="T41" s="168"/>
      <c r="U41" s="22"/>
    </row>
    <row r="42" spans="1:21" ht="15">
      <c r="A42" s="22"/>
      <c r="B42" s="22"/>
      <c r="C42" s="22"/>
      <c r="D42" s="168"/>
      <c r="E42" s="22"/>
      <c r="F42" s="22"/>
      <c r="G42" s="22"/>
      <c r="H42" s="22"/>
      <c r="I42" s="22"/>
      <c r="J42" s="22"/>
      <c r="K42" s="22"/>
      <c r="L42" s="22"/>
      <c r="M42" s="22"/>
      <c r="N42" s="22"/>
      <c r="O42" s="22"/>
      <c r="P42" s="22"/>
      <c r="Q42" s="199"/>
      <c r="R42" s="168"/>
      <c r="S42" s="168"/>
      <c r="T42" s="168"/>
      <c r="U42" s="22"/>
    </row>
  </sheetData>
  <sheetProtection/>
  <mergeCells count="25">
    <mergeCell ref="H5:N5"/>
    <mergeCell ref="B17:O17"/>
    <mergeCell ref="AK6:AM6"/>
    <mergeCell ref="R6:T6"/>
    <mergeCell ref="U6:U7"/>
    <mergeCell ref="V6:V7"/>
    <mergeCell ref="W6:W7"/>
    <mergeCell ref="X6:AI6"/>
    <mergeCell ref="AJ6:AJ7"/>
    <mergeCell ref="AN6:AP6"/>
    <mergeCell ref="AQ6:AQ7"/>
    <mergeCell ref="AR6:AZ6"/>
    <mergeCell ref="BA6:BA7"/>
    <mergeCell ref="A6:A7"/>
    <mergeCell ref="B6:B7"/>
    <mergeCell ref="C6:C7"/>
    <mergeCell ref="D6:D7"/>
    <mergeCell ref="E6:P6"/>
    <mergeCell ref="Q6:Q7"/>
    <mergeCell ref="A19:U19"/>
    <mergeCell ref="A20:U20"/>
    <mergeCell ref="A21:U21"/>
    <mergeCell ref="A22:U22"/>
    <mergeCell ref="A23:U23"/>
    <mergeCell ref="A24:U24"/>
  </mergeCells>
  <printOptions horizontalCentered="1" verticalCentered="1"/>
  <pageMargins left="0.52" right="0" top="0.5" bottom="0" header="0.17" footer="0.16"/>
  <pageSetup fitToHeight="4" fitToWidth="4" horizontalDpi="600" verticalDpi="600" orientation="landscape" paperSize="9" scale="57" r:id="rId1"/>
  <rowBreaks count="1" manualBreakCount="1">
    <brk id="16" max="20" man="1"/>
  </rowBreaks>
</worksheet>
</file>

<file path=xl/worksheets/sheet3.xml><?xml version="1.0" encoding="utf-8"?>
<worksheet xmlns="http://schemas.openxmlformats.org/spreadsheetml/2006/main" xmlns:r="http://schemas.openxmlformats.org/officeDocument/2006/relationships">
  <dimension ref="A2:BB132"/>
  <sheetViews>
    <sheetView zoomScaleSheetLayoutView="100" zoomScalePageLayoutView="0" workbookViewId="0" topLeftCell="B137">
      <selection activeCell="BB34" sqref="BB34"/>
    </sheetView>
  </sheetViews>
  <sheetFormatPr defaultColWidth="9.140625" defaultRowHeight="12.75"/>
  <cols>
    <col min="1" max="1" width="6.421875" style="53" customWidth="1"/>
    <col min="2" max="2" width="27.28125" style="10" customWidth="1"/>
    <col min="3" max="3" width="12.8515625" style="10" customWidth="1"/>
    <col min="4" max="4" width="16.57421875" style="30" customWidth="1"/>
    <col min="5" max="5" width="14.7109375" style="10" hidden="1" customWidth="1"/>
    <col min="6" max="7" width="11.28125" style="10" hidden="1" customWidth="1"/>
    <col min="8" max="8" width="13.00390625" style="10" hidden="1" customWidth="1"/>
    <col min="9" max="9" width="11.57421875" style="10" hidden="1" customWidth="1"/>
    <col min="10" max="11" width="13.00390625" style="10" hidden="1" customWidth="1"/>
    <col min="12" max="12" width="13.8515625" style="10" hidden="1" customWidth="1"/>
    <col min="13" max="13" width="13.140625" style="10" hidden="1" customWidth="1"/>
    <col min="14" max="14" width="11.57421875" style="10" hidden="1" customWidth="1"/>
    <col min="15" max="15" width="12.140625" style="10" hidden="1" customWidth="1"/>
    <col min="16" max="16" width="15.00390625" style="10" hidden="1" customWidth="1"/>
    <col min="17" max="17" width="10.7109375" style="10" customWidth="1"/>
    <col min="18" max="18" width="14.8515625" style="30" customWidth="1"/>
    <col min="19" max="19" width="14.7109375" style="30" customWidth="1"/>
    <col min="20" max="20" width="15.00390625" style="30" customWidth="1"/>
    <col min="21" max="21" width="26.28125" style="10" customWidth="1"/>
    <col min="22" max="22" width="12.28125" style="10" hidden="1" customWidth="1"/>
    <col min="23" max="23" width="18.28125" style="10" hidden="1" customWidth="1"/>
    <col min="24" max="24" width="16.00390625" style="10" hidden="1" customWidth="1"/>
    <col min="25" max="25" width="15.140625" style="10" hidden="1" customWidth="1"/>
    <col min="26" max="26" width="15.8515625" style="10" hidden="1" customWidth="1"/>
    <col min="27" max="27" width="19.8515625" style="10" hidden="1" customWidth="1"/>
    <col min="28" max="28" width="16.8515625" style="10" hidden="1" customWidth="1"/>
    <col min="29" max="29" width="10.57421875" style="10" hidden="1" customWidth="1"/>
    <col min="30" max="30" width="15.421875" style="10" hidden="1" customWidth="1"/>
    <col min="31" max="31" width="12.7109375" style="10" hidden="1" customWidth="1"/>
    <col min="32" max="32" width="14.421875" style="10" hidden="1" customWidth="1"/>
    <col min="33" max="33" width="10.57421875" style="10" hidden="1" customWidth="1"/>
    <col min="34" max="34" width="16.7109375" style="10" hidden="1" customWidth="1"/>
    <col min="35" max="35" width="17.7109375" style="10" hidden="1" customWidth="1"/>
    <col min="36" max="36" width="19.140625" style="10" hidden="1" customWidth="1"/>
    <col min="37" max="37" width="15.28125" style="10" hidden="1" customWidth="1"/>
    <col min="38" max="38" width="15.8515625" style="10" hidden="1" customWidth="1"/>
    <col min="39" max="39" width="15.57421875" style="10" hidden="1" customWidth="1"/>
    <col min="40" max="40" width="20.8515625" style="10" hidden="1" customWidth="1"/>
    <col min="41" max="41" width="17.28125" style="10" hidden="1" customWidth="1"/>
    <col min="42" max="42" width="18.57421875" style="10" hidden="1" customWidth="1"/>
    <col min="43" max="43" width="26.140625" style="10" hidden="1" customWidth="1"/>
    <col min="44" max="44" width="30.7109375" style="10" hidden="1" customWidth="1"/>
    <col min="45" max="45" width="26.00390625" style="10" hidden="1" customWidth="1"/>
    <col min="46" max="46" width="20.7109375" style="10" hidden="1" customWidth="1"/>
    <col min="47" max="47" width="17.8515625" style="10" hidden="1" customWidth="1"/>
    <col min="48" max="48" width="22.28125" style="10" hidden="1" customWidth="1"/>
    <col min="49" max="49" width="27.140625" style="10" hidden="1" customWidth="1"/>
    <col min="50" max="50" width="23.28125" style="10" hidden="1" customWidth="1"/>
    <col min="51" max="51" width="26.00390625" style="10" hidden="1" customWidth="1"/>
    <col min="52" max="52" width="19.57421875" style="10" hidden="1" customWidth="1"/>
    <col min="53" max="53" width="23.7109375" style="10" hidden="1" customWidth="1"/>
    <col min="54" max="16384" width="9.140625" style="10" customWidth="1"/>
  </cols>
  <sheetData>
    <row r="2" spans="1:22" s="7" customFormat="1" ht="20.25">
      <c r="A2" s="45"/>
      <c r="C2" s="7" t="s">
        <v>25</v>
      </c>
      <c r="D2" s="12"/>
      <c r="R2" s="12"/>
      <c r="S2" s="12"/>
      <c r="T2" s="12"/>
      <c r="V2" s="7" t="s">
        <v>26</v>
      </c>
    </row>
    <row r="4" spans="1:43" s="8" customFormat="1" ht="18">
      <c r="A4" s="46"/>
      <c r="C4" s="13" t="s">
        <v>54</v>
      </c>
      <c r="D4" s="14"/>
      <c r="R4" s="14"/>
      <c r="S4" s="14"/>
      <c r="T4" s="14"/>
      <c r="V4" s="13" t="s">
        <v>37</v>
      </c>
      <c r="AN4" s="14"/>
      <c r="AO4" s="14"/>
      <c r="AP4" s="14"/>
      <c r="AQ4" s="14"/>
    </row>
    <row r="5" spans="1:43" s="11" customFormat="1" ht="13.5" thickBot="1">
      <c r="A5" s="47"/>
      <c r="D5" s="9"/>
      <c r="R5" s="9"/>
      <c r="S5" s="9"/>
      <c r="T5" s="9"/>
      <c r="AN5" s="9"/>
      <c r="AO5" s="9"/>
      <c r="AP5" s="9"/>
      <c r="AQ5" s="9"/>
    </row>
    <row r="6" spans="1:53" s="15" customFormat="1" ht="29.25" customHeight="1">
      <c r="A6" s="205" t="s">
        <v>34</v>
      </c>
      <c r="B6" s="200" t="s">
        <v>13</v>
      </c>
      <c r="C6" s="200" t="s">
        <v>7</v>
      </c>
      <c r="D6" s="208" t="s">
        <v>0</v>
      </c>
      <c r="E6" s="200" t="s">
        <v>1</v>
      </c>
      <c r="F6" s="201"/>
      <c r="G6" s="201"/>
      <c r="H6" s="201"/>
      <c r="I6" s="201"/>
      <c r="J6" s="201"/>
      <c r="K6" s="201"/>
      <c r="L6" s="201"/>
      <c r="M6" s="201"/>
      <c r="N6" s="201"/>
      <c r="O6" s="201"/>
      <c r="P6" s="202"/>
      <c r="Q6" s="203" t="s">
        <v>12</v>
      </c>
      <c r="R6" s="200" t="s">
        <v>35</v>
      </c>
      <c r="S6" s="201"/>
      <c r="T6" s="201"/>
      <c r="U6" s="213" t="s">
        <v>2</v>
      </c>
      <c r="V6" s="203" t="s">
        <v>7</v>
      </c>
      <c r="W6" s="203" t="s">
        <v>0</v>
      </c>
      <c r="X6" s="200" t="s">
        <v>32</v>
      </c>
      <c r="Y6" s="201"/>
      <c r="Z6" s="201"/>
      <c r="AA6" s="201"/>
      <c r="AB6" s="201"/>
      <c r="AC6" s="201"/>
      <c r="AD6" s="201"/>
      <c r="AE6" s="201"/>
      <c r="AF6" s="201"/>
      <c r="AG6" s="201"/>
      <c r="AH6" s="201"/>
      <c r="AI6" s="202"/>
      <c r="AJ6" s="203" t="s">
        <v>12</v>
      </c>
      <c r="AK6" s="200" t="s">
        <v>16</v>
      </c>
      <c r="AL6" s="201"/>
      <c r="AM6" s="202"/>
      <c r="AN6" s="210" t="s">
        <v>17</v>
      </c>
      <c r="AO6" s="211"/>
      <c r="AP6" s="212"/>
      <c r="AQ6" s="203" t="s">
        <v>15</v>
      </c>
      <c r="AR6" s="200" t="s">
        <v>29</v>
      </c>
      <c r="AS6" s="201"/>
      <c r="AT6" s="201"/>
      <c r="AU6" s="201"/>
      <c r="AV6" s="201"/>
      <c r="AW6" s="201"/>
      <c r="AX6" s="201"/>
      <c r="AY6" s="201"/>
      <c r="AZ6" s="202"/>
      <c r="BA6" s="213" t="s">
        <v>14</v>
      </c>
    </row>
    <row r="7" spans="1:53" s="22" customFormat="1" ht="48" customHeight="1" thickBot="1">
      <c r="A7" s="206"/>
      <c r="B7" s="207"/>
      <c r="C7" s="207"/>
      <c r="D7" s="209"/>
      <c r="E7" s="17" t="s">
        <v>30</v>
      </c>
      <c r="F7" s="16" t="s">
        <v>18</v>
      </c>
      <c r="G7" s="18" t="s">
        <v>19</v>
      </c>
      <c r="H7" s="18" t="s">
        <v>28</v>
      </c>
      <c r="I7" s="19" t="s">
        <v>20</v>
      </c>
      <c r="J7" s="18" t="s">
        <v>21</v>
      </c>
      <c r="K7" s="18" t="s">
        <v>22</v>
      </c>
      <c r="L7" s="18" t="s">
        <v>33</v>
      </c>
      <c r="M7" s="18" t="s">
        <v>31</v>
      </c>
      <c r="N7" s="20" t="s">
        <v>23</v>
      </c>
      <c r="O7" s="19" t="s">
        <v>38</v>
      </c>
      <c r="P7" s="18" t="s">
        <v>39</v>
      </c>
      <c r="Q7" s="204"/>
      <c r="R7" s="16" t="s">
        <v>3</v>
      </c>
      <c r="S7" s="18" t="s">
        <v>4</v>
      </c>
      <c r="T7" s="18" t="s">
        <v>5</v>
      </c>
      <c r="U7" s="214"/>
      <c r="V7" s="204"/>
      <c r="W7" s="204"/>
      <c r="X7" s="21" t="s">
        <v>30</v>
      </c>
      <c r="Y7" s="16" t="s">
        <v>18</v>
      </c>
      <c r="Z7" s="18" t="s">
        <v>19</v>
      </c>
      <c r="AA7" s="18" t="s">
        <v>28</v>
      </c>
      <c r="AB7" s="18" t="s">
        <v>20</v>
      </c>
      <c r="AC7" s="18" t="s">
        <v>21</v>
      </c>
      <c r="AD7" s="18" t="s">
        <v>22</v>
      </c>
      <c r="AE7" s="18" t="s">
        <v>33</v>
      </c>
      <c r="AF7" s="18" t="s">
        <v>31</v>
      </c>
      <c r="AG7" s="18" t="s">
        <v>23</v>
      </c>
      <c r="AH7" s="19" t="s">
        <v>38</v>
      </c>
      <c r="AI7" s="18" t="s">
        <v>39</v>
      </c>
      <c r="AJ7" s="204"/>
      <c r="AK7" s="16" t="s">
        <v>36</v>
      </c>
      <c r="AL7" s="16" t="s">
        <v>4</v>
      </c>
      <c r="AM7" s="16" t="s">
        <v>5</v>
      </c>
      <c r="AN7" s="16" t="s">
        <v>3</v>
      </c>
      <c r="AO7" s="18" t="s">
        <v>4</v>
      </c>
      <c r="AP7" s="21" t="s">
        <v>5</v>
      </c>
      <c r="AQ7" s="204"/>
      <c r="AR7" s="16" t="s">
        <v>27</v>
      </c>
      <c r="AS7" s="18" t="s">
        <v>19</v>
      </c>
      <c r="AT7" s="18" t="s">
        <v>28</v>
      </c>
      <c r="AU7" s="18" t="s">
        <v>20</v>
      </c>
      <c r="AV7" s="18" t="s">
        <v>21</v>
      </c>
      <c r="AW7" s="18" t="s">
        <v>22</v>
      </c>
      <c r="AX7" s="18" t="s">
        <v>33</v>
      </c>
      <c r="AY7" s="18" t="s">
        <v>31</v>
      </c>
      <c r="AZ7" s="18" t="s">
        <v>24</v>
      </c>
      <c r="BA7" s="214"/>
    </row>
    <row r="8" spans="1:53" s="11" customFormat="1" ht="33.75" customHeight="1" hidden="1">
      <c r="A8" s="48" t="s">
        <v>56</v>
      </c>
      <c r="B8" s="44" t="s">
        <v>113</v>
      </c>
      <c r="C8" s="38" t="s">
        <v>103</v>
      </c>
      <c r="D8" s="32" t="s">
        <v>156</v>
      </c>
      <c r="E8" s="28"/>
      <c r="F8" s="28"/>
      <c r="G8" s="28"/>
      <c r="H8" s="28"/>
      <c r="I8" s="28"/>
      <c r="J8" s="28"/>
      <c r="K8" s="28"/>
      <c r="L8" s="28"/>
      <c r="M8" s="28"/>
      <c r="N8" s="28"/>
      <c r="O8" s="28"/>
      <c r="P8" s="28"/>
      <c r="Q8" s="6" t="s">
        <v>105</v>
      </c>
      <c r="R8" s="39"/>
      <c r="S8" s="39"/>
      <c r="T8" s="41"/>
      <c r="U8" s="5"/>
      <c r="V8" s="27"/>
      <c r="W8" s="23"/>
      <c r="X8" s="23"/>
      <c r="Y8" s="23"/>
      <c r="Z8" s="23"/>
      <c r="AA8" s="23"/>
      <c r="AB8" s="23"/>
      <c r="AC8" s="23"/>
      <c r="AD8" s="23"/>
      <c r="AE8" s="23"/>
      <c r="AF8" s="23"/>
      <c r="AG8" s="23"/>
      <c r="AH8" s="23"/>
      <c r="AI8" s="23"/>
      <c r="AJ8" s="23"/>
      <c r="AK8" s="23"/>
      <c r="AL8" s="23"/>
      <c r="AM8" s="23"/>
      <c r="AN8" s="25"/>
      <c r="AO8" s="25"/>
      <c r="AP8" s="25"/>
      <c r="AQ8" s="26"/>
      <c r="AR8" s="24"/>
      <c r="AS8" s="24"/>
      <c r="AT8" s="23"/>
      <c r="AU8" s="23"/>
      <c r="AV8" s="23"/>
      <c r="AW8" s="23"/>
      <c r="AX8" s="23"/>
      <c r="AY8" s="23"/>
      <c r="AZ8" s="23"/>
      <c r="BA8" s="23"/>
    </row>
    <row r="9" spans="1:54" s="63" customFormat="1" ht="33.75" customHeight="1" thickTop="1">
      <c r="A9" s="49" t="s">
        <v>171</v>
      </c>
      <c r="B9" s="91" t="s">
        <v>188</v>
      </c>
      <c r="C9" s="74" t="s">
        <v>159</v>
      </c>
      <c r="D9" s="75" t="s">
        <v>226</v>
      </c>
      <c r="E9" s="76"/>
      <c r="F9" s="76"/>
      <c r="G9" s="76"/>
      <c r="H9" s="76"/>
      <c r="I9" s="76"/>
      <c r="J9" s="77"/>
      <c r="K9" s="78"/>
      <c r="L9" s="76"/>
      <c r="M9" s="76"/>
      <c r="N9" s="76"/>
      <c r="O9" s="76"/>
      <c r="P9" s="76"/>
      <c r="Q9" s="87" t="s">
        <v>105</v>
      </c>
      <c r="R9" s="90">
        <v>30000</v>
      </c>
      <c r="S9" s="69"/>
      <c r="T9" s="90">
        <v>30000</v>
      </c>
      <c r="U9" s="57"/>
      <c r="V9" s="58"/>
      <c r="W9" s="59"/>
      <c r="X9" s="59"/>
      <c r="Y9" s="59"/>
      <c r="Z9" s="59"/>
      <c r="AA9" s="59"/>
      <c r="AB9" s="59"/>
      <c r="AC9" s="59"/>
      <c r="AD9" s="59"/>
      <c r="AE9" s="59"/>
      <c r="AF9" s="59"/>
      <c r="AG9" s="59"/>
      <c r="AH9" s="59"/>
      <c r="AI9" s="59"/>
      <c r="AJ9" s="59"/>
      <c r="AK9" s="59"/>
      <c r="AL9" s="59"/>
      <c r="AM9" s="59"/>
      <c r="AN9" s="59"/>
      <c r="AO9" s="59"/>
      <c r="AP9" s="59"/>
      <c r="AQ9" s="60"/>
      <c r="AR9" s="61"/>
      <c r="AS9" s="61"/>
      <c r="AT9" s="59"/>
      <c r="AU9" s="59"/>
      <c r="AV9" s="59"/>
      <c r="AW9" s="59"/>
      <c r="AX9" s="59"/>
      <c r="AY9" s="59"/>
      <c r="AZ9" s="59"/>
      <c r="BA9" s="59"/>
      <c r="BB9" s="62"/>
    </row>
    <row r="10" spans="1:54" s="63" customFormat="1" ht="33.75" customHeight="1">
      <c r="A10" s="49" t="s">
        <v>172</v>
      </c>
      <c r="B10" s="91" t="s">
        <v>189</v>
      </c>
      <c r="C10" s="74" t="s">
        <v>159</v>
      </c>
      <c r="D10" s="75" t="s">
        <v>242</v>
      </c>
      <c r="E10" s="76"/>
      <c r="F10" s="76"/>
      <c r="G10" s="76"/>
      <c r="H10" s="76"/>
      <c r="I10" s="76"/>
      <c r="J10" s="77"/>
      <c r="K10" s="78"/>
      <c r="L10" s="76"/>
      <c r="M10" s="76"/>
      <c r="N10" s="76"/>
      <c r="O10" s="76"/>
      <c r="P10" s="76"/>
      <c r="Q10" s="87" t="s">
        <v>105</v>
      </c>
      <c r="R10" s="90">
        <v>300000</v>
      </c>
      <c r="S10" s="69"/>
      <c r="T10" s="90">
        <v>300000</v>
      </c>
      <c r="U10" s="57" t="s">
        <v>243</v>
      </c>
      <c r="V10" s="58"/>
      <c r="W10" s="59"/>
      <c r="X10" s="59"/>
      <c r="Y10" s="59"/>
      <c r="Z10" s="59"/>
      <c r="AA10" s="59"/>
      <c r="AB10" s="59"/>
      <c r="AC10" s="59"/>
      <c r="AD10" s="59"/>
      <c r="AE10" s="59"/>
      <c r="AF10" s="59"/>
      <c r="AG10" s="59"/>
      <c r="AH10" s="59"/>
      <c r="AI10" s="59"/>
      <c r="AJ10" s="59"/>
      <c r="AK10" s="59"/>
      <c r="AL10" s="59"/>
      <c r="AM10" s="59"/>
      <c r="AN10" s="59"/>
      <c r="AO10" s="59"/>
      <c r="AP10" s="59"/>
      <c r="AQ10" s="60"/>
      <c r="AR10" s="61"/>
      <c r="AS10" s="61"/>
      <c r="AT10" s="59"/>
      <c r="AU10" s="59"/>
      <c r="AV10" s="59"/>
      <c r="AW10" s="59"/>
      <c r="AX10" s="59"/>
      <c r="AY10" s="59"/>
      <c r="AZ10" s="59"/>
      <c r="BA10" s="59"/>
      <c r="BB10" s="62"/>
    </row>
    <row r="11" spans="1:54" s="63" customFormat="1" ht="33.75" customHeight="1">
      <c r="A11" s="49"/>
      <c r="B11" s="91" t="s">
        <v>240</v>
      </c>
      <c r="C11" s="74" t="s">
        <v>241</v>
      </c>
      <c r="D11" s="75" t="s">
        <v>242</v>
      </c>
      <c r="E11" s="76"/>
      <c r="F11" s="76"/>
      <c r="G11" s="76"/>
      <c r="H11" s="76"/>
      <c r="I11" s="76"/>
      <c r="J11" s="77"/>
      <c r="K11" s="78"/>
      <c r="L11" s="76"/>
      <c r="M11" s="76"/>
      <c r="N11" s="76"/>
      <c r="O11" s="76"/>
      <c r="P11" s="76"/>
      <c r="Q11" s="87" t="s">
        <v>105</v>
      </c>
      <c r="R11" s="90">
        <v>35000</v>
      </c>
      <c r="S11" s="69"/>
      <c r="T11" s="90"/>
      <c r="U11" s="57" t="s">
        <v>243</v>
      </c>
      <c r="V11" s="58"/>
      <c r="W11" s="59"/>
      <c r="X11" s="59"/>
      <c r="Y11" s="59"/>
      <c r="Z11" s="59"/>
      <c r="AA11" s="59"/>
      <c r="AB11" s="59"/>
      <c r="AC11" s="59"/>
      <c r="AD11" s="59"/>
      <c r="AE11" s="59"/>
      <c r="AF11" s="59"/>
      <c r="AG11" s="59"/>
      <c r="AH11" s="59"/>
      <c r="AI11" s="59"/>
      <c r="AJ11" s="59"/>
      <c r="AK11" s="59"/>
      <c r="AL11" s="59"/>
      <c r="AM11" s="59"/>
      <c r="AN11" s="59"/>
      <c r="AO11" s="59"/>
      <c r="AP11" s="59"/>
      <c r="AQ11" s="60"/>
      <c r="AR11" s="61"/>
      <c r="AS11" s="61"/>
      <c r="AT11" s="59"/>
      <c r="AU11" s="59"/>
      <c r="AV11" s="59"/>
      <c r="AW11" s="59"/>
      <c r="AX11" s="59"/>
      <c r="AY11" s="59"/>
      <c r="AZ11" s="59"/>
      <c r="BA11" s="59"/>
      <c r="BB11" s="62"/>
    </row>
    <row r="12" spans="1:54" s="63" customFormat="1" ht="33.75" customHeight="1">
      <c r="A12" s="49"/>
      <c r="B12" s="91" t="s">
        <v>253</v>
      </c>
      <c r="C12" s="74" t="s">
        <v>159</v>
      </c>
      <c r="D12" s="75" t="s">
        <v>242</v>
      </c>
      <c r="E12" s="76"/>
      <c r="F12" s="76"/>
      <c r="G12" s="76"/>
      <c r="H12" s="76"/>
      <c r="I12" s="76"/>
      <c r="J12" s="77"/>
      <c r="K12" s="78"/>
      <c r="L12" s="76"/>
      <c r="M12" s="76"/>
      <c r="N12" s="76"/>
      <c r="O12" s="76"/>
      <c r="P12" s="76"/>
      <c r="Q12" s="87" t="s">
        <v>105</v>
      </c>
      <c r="R12" s="90">
        <v>3000</v>
      </c>
      <c r="S12" s="69"/>
      <c r="T12" s="90"/>
      <c r="U12" s="57"/>
      <c r="V12" s="58"/>
      <c r="W12" s="59"/>
      <c r="X12" s="59"/>
      <c r="Y12" s="59"/>
      <c r="Z12" s="59"/>
      <c r="AA12" s="59"/>
      <c r="AB12" s="59"/>
      <c r="AC12" s="59"/>
      <c r="AD12" s="59"/>
      <c r="AE12" s="59"/>
      <c r="AF12" s="59"/>
      <c r="AG12" s="59"/>
      <c r="AH12" s="59"/>
      <c r="AI12" s="59"/>
      <c r="AJ12" s="59"/>
      <c r="AK12" s="59"/>
      <c r="AL12" s="59"/>
      <c r="AM12" s="59"/>
      <c r="AN12" s="59"/>
      <c r="AO12" s="59"/>
      <c r="AP12" s="59"/>
      <c r="AQ12" s="60"/>
      <c r="AR12" s="61"/>
      <c r="AS12" s="61"/>
      <c r="AT12" s="59"/>
      <c r="AU12" s="59"/>
      <c r="AV12" s="59"/>
      <c r="AW12" s="59"/>
      <c r="AX12" s="59"/>
      <c r="AY12" s="59"/>
      <c r="AZ12" s="59"/>
      <c r="BA12" s="59"/>
      <c r="BB12" s="62"/>
    </row>
    <row r="13" spans="1:54" s="63" customFormat="1" ht="43.5" customHeight="1">
      <c r="A13" s="49" t="s">
        <v>173</v>
      </c>
      <c r="B13" s="91" t="s">
        <v>248</v>
      </c>
      <c r="C13" s="74" t="s">
        <v>159</v>
      </c>
      <c r="D13" s="75" t="s">
        <v>226</v>
      </c>
      <c r="E13" s="76"/>
      <c r="F13" s="76"/>
      <c r="G13" s="76"/>
      <c r="H13" s="76"/>
      <c r="I13" s="76"/>
      <c r="J13" s="77"/>
      <c r="K13" s="78"/>
      <c r="L13" s="76"/>
      <c r="M13" s="76"/>
      <c r="N13" s="76"/>
      <c r="O13" s="76"/>
      <c r="P13" s="76"/>
      <c r="Q13" s="87" t="s">
        <v>105</v>
      </c>
      <c r="R13" s="90"/>
      <c r="S13" s="69"/>
      <c r="T13" s="90"/>
      <c r="U13" s="57" t="s">
        <v>249</v>
      </c>
      <c r="V13" s="58"/>
      <c r="W13" s="59"/>
      <c r="X13" s="59"/>
      <c r="Y13" s="59"/>
      <c r="Z13" s="59"/>
      <c r="AA13" s="59"/>
      <c r="AB13" s="59"/>
      <c r="AC13" s="59"/>
      <c r="AD13" s="59"/>
      <c r="AE13" s="59"/>
      <c r="AF13" s="59"/>
      <c r="AG13" s="59"/>
      <c r="AH13" s="59"/>
      <c r="AI13" s="59"/>
      <c r="AJ13" s="59"/>
      <c r="AK13" s="59"/>
      <c r="AL13" s="59"/>
      <c r="AM13" s="59"/>
      <c r="AN13" s="59"/>
      <c r="AO13" s="59"/>
      <c r="AP13" s="59"/>
      <c r="AQ13" s="60"/>
      <c r="AR13" s="61"/>
      <c r="AS13" s="61"/>
      <c r="AT13" s="59"/>
      <c r="AU13" s="59"/>
      <c r="AV13" s="59"/>
      <c r="AW13" s="59"/>
      <c r="AX13" s="59"/>
      <c r="AY13" s="59"/>
      <c r="AZ13" s="59"/>
      <c r="BA13" s="59"/>
      <c r="BB13" s="62"/>
    </row>
    <row r="14" spans="1:54" s="63" customFormat="1" ht="33.75" customHeight="1">
      <c r="A14" s="50" t="s">
        <v>174</v>
      </c>
      <c r="B14" s="91" t="s">
        <v>190</v>
      </c>
      <c r="C14" s="74" t="s">
        <v>159</v>
      </c>
      <c r="D14" s="75" t="s">
        <v>242</v>
      </c>
      <c r="E14" s="76"/>
      <c r="F14" s="76"/>
      <c r="G14" s="76"/>
      <c r="H14" s="76"/>
      <c r="I14" s="76"/>
      <c r="J14" s="77"/>
      <c r="K14" s="78"/>
      <c r="L14" s="76"/>
      <c r="M14" s="76"/>
      <c r="N14" s="76"/>
      <c r="O14" s="76"/>
      <c r="P14" s="76"/>
      <c r="Q14" s="87" t="s">
        <v>105</v>
      </c>
      <c r="R14" s="90">
        <v>85000</v>
      </c>
      <c r="S14" s="69"/>
      <c r="T14" s="90">
        <v>85000</v>
      </c>
      <c r="U14" s="57"/>
      <c r="V14" s="58"/>
      <c r="W14" s="59"/>
      <c r="X14" s="59"/>
      <c r="Y14" s="59"/>
      <c r="Z14" s="59"/>
      <c r="AA14" s="59"/>
      <c r="AB14" s="59"/>
      <c r="AC14" s="59"/>
      <c r="AD14" s="59"/>
      <c r="AE14" s="59"/>
      <c r="AF14" s="59"/>
      <c r="AG14" s="59"/>
      <c r="AH14" s="59"/>
      <c r="AI14" s="59"/>
      <c r="AJ14" s="59"/>
      <c r="AK14" s="59"/>
      <c r="AL14" s="59"/>
      <c r="AM14" s="59"/>
      <c r="AN14" s="59"/>
      <c r="AO14" s="59"/>
      <c r="AP14" s="59"/>
      <c r="AQ14" s="60"/>
      <c r="AR14" s="61"/>
      <c r="AS14" s="61"/>
      <c r="AT14" s="59"/>
      <c r="AU14" s="59"/>
      <c r="AV14" s="59"/>
      <c r="AW14" s="59"/>
      <c r="AX14" s="59"/>
      <c r="AY14" s="59"/>
      <c r="AZ14" s="59"/>
      <c r="BA14" s="59"/>
      <c r="BB14" s="62"/>
    </row>
    <row r="15" spans="1:54" s="63" customFormat="1" ht="33.75" customHeight="1">
      <c r="A15" s="50" t="s">
        <v>175</v>
      </c>
      <c r="B15" s="91" t="s">
        <v>191</v>
      </c>
      <c r="C15" s="74" t="s">
        <v>159</v>
      </c>
      <c r="D15" s="75" t="s">
        <v>227</v>
      </c>
      <c r="E15" s="76"/>
      <c r="F15" s="76"/>
      <c r="G15" s="76"/>
      <c r="H15" s="76"/>
      <c r="I15" s="76"/>
      <c r="J15" s="77"/>
      <c r="K15" s="78"/>
      <c r="L15" s="76"/>
      <c r="M15" s="76"/>
      <c r="N15" s="76"/>
      <c r="O15" s="76"/>
      <c r="P15" s="76"/>
      <c r="Q15" s="87" t="s">
        <v>105</v>
      </c>
      <c r="R15" s="90">
        <v>25000</v>
      </c>
      <c r="S15" s="69"/>
      <c r="T15" s="90">
        <v>25000</v>
      </c>
      <c r="U15" s="57"/>
      <c r="V15" s="58"/>
      <c r="W15" s="59"/>
      <c r="X15" s="59"/>
      <c r="Y15" s="59"/>
      <c r="Z15" s="59"/>
      <c r="AA15" s="59"/>
      <c r="AB15" s="59"/>
      <c r="AC15" s="59"/>
      <c r="AD15" s="59"/>
      <c r="AE15" s="59"/>
      <c r="AF15" s="59"/>
      <c r="AG15" s="59"/>
      <c r="AH15" s="59"/>
      <c r="AI15" s="59"/>
      <c r="AJ15" s="59"/>
      <c r="AK15" s="59"/>
      <c r="AL15" s="59"/>
      <c r="AM15" s="59"/>
      <c r="AN15" s="59"/>
      <c r="AO15" s="59"/>
      <c r="AP15" s="59"/>
      <c r="AQ15" s="60"/>
      <c r="AR15" s="61"/>
      <c r="AS15" s="61"/>
      <c r="AT15" s="59"/>
      <c r="AU15" s="59"/>
      <c r="AV15" s="59"/>
      <c r="AW15" s="59"/>
      <c r="AX15" s="59"/>
      <c r="AY15" s="59"/>
      <c r="AZ15" s="59"/>
      <c r="BA15" s="59"/>
      <c r="BB15" s="62"/>
    </row>
    <row r="16" spans="1:54" s="63" customFormat="1" ht="33.75" customHeight="1">
      <c r="A16" s="50" t="s">
        <v>176</v>
      </c>
      <c r="B16" s="91" t="s">
        <v>192</v>
      </c>
      <c r="C16" s="74" t="s">
        <v>159</v>
      </c>
      <c r="D16" s="75" t="s">
        <v>242</v>
      </c>
      <c r="E16" s="76"/>
      <c r="F16" s="76"/>
      <c r="G16" s="76"/>
      <c r="H16" s="76"/>
      <c r="I16" s="76"/>
      <c r="J16" s="77"/>
      <c r="K16" s="78"/>
      <c r="L16" s="76"/>
      <c r="M16" s="76"/>
      <c r="N16" s="76"/>
      <c r="O16" s="76"/>
      <c r="P16" s="76"/>
      <c r="Q16" s="87" t="s">
        <v>105</v>
      </c>
      <c r="R16" s="90">
        <v>2500</v>
      </c>
      <c r="S16" s="69"/>
      <c r="T16" s="90">
        <v>2500</v>
      </c>
      <c r="U16" s="57"/>
      <c r="V16" s="58"/>
      <c r="W16" s="59"/>
      <c r="X16" s="59"/>
      <c r="Y16" s="59"/>
      <c r="Z16" s="59"/>
      <c r="AA16" s="59"/>
      <c r="AB16" s="59"/>
      <c r="AC16" s="59"/>
      <c r="AD16" s="59"/>
      <c r="AE16" s="59"/>
      <c r="AF16" s="59"/>
      <c r="AG16" s="59"/>
      <c r="AH16" s="59"/>
      <c r="AI16" s="59"/>
      <c r="AJ16" s="59"/>
      <c r="AK16" s="59"/>
      <c r="AL16" s="59"/>
      <c r="AM16" s="59"/>
      <c r="AN16" s="59"/>
      <c r="AO16" s="59"/>
      <c r="AP16" s="59"/>
      <c r="AQ16" s="60"/>
      <c r="AR16" s="61"/>
      <c r="AS16" s="61"/>
      <c r="AT16" s="59"/>
      <c r="AU16" s="59"/>
      <c r="AV16" s="59"/>
      <c r="AW16" s="59"/>
      <c r="AX16" s="59"/>
      <c r="AY16" s="59"/>
      <c r="AZ16" s="59"/>
      <c r="BA16" s="59"/>
      <c r="BB16" s="62"/>
    </row>
    <row r="17" spans="1:54" s="63" customFormat="1" ht="33.75" customHeight="1" hidden="1">
      <c r="A17" s="50" t="s">
        <v>177</v>
      </c>
      <c r="B17" s="43" t="s">
        <v>193</v>
      </c>
      <c r="C17" s="74" t="s">
        <v>159</v>
      </c>
      <c r="D17" s="75" t="s">
        <v>242</v>
      </c>
      <c r="E17" s="244" t="s">
        <v>245</v>
      </c>
      <c r="F17" s="245"/>
      <c r="G17" s="76"/>
      <c r="H17" s="76"/>
      <c r="I17" s="76"/>
      <c r="J17" s="77"/>
      <c r="K17" s="78"/>
      <c r="L17" s="76"/>
      <c r="M17" s="76"/>
      <c r="N17" s="76"/>
      <c r="O17" s="76"/>
      <c r="P17" s="76"/>
      <c r="Q17" s="87" t="s">
        <v>105</v>
      </c>
      <c r="R17" s="90">
        <v>30000</v>
      </c>
      <c r="S17" s="69"/>
      <c r="T17" s="90">
        <v>30000</v>
      </c>
      <c r="U17" s="57"/>
      <c r="V17" s="58"/>
      <c r="W17" s="59"/>
      <c r="X17" s="59"/>
      <c r="Y17" s="59"/>
      <c r="Z17" s="59"/>
      <c r="AA17" s="59"/>
      <c r="AB17" s="59"/>
      <c r="AC17" s="59"/>
      <c r="AD17" s="59"/>
      <c r="AE17" s="59"/>
      <c r="AF17" s="59"/>
      <c r="AG17" s="59"/>
      <c r="AH17" s="59"/>
      <c r="AI17" s="59"/>
      <c r="AJ17" s="59"/>
      <c r="AK17" s="59"/>
      <c r="AL17" s="59"/>
      <c r="AM17" s="59"/>
      <c r="AN17" s="59"/>
      <c r="AO17" s="59"/>
      <c r="AP17" s="59"/>
      <c r="AQ17" s="60"/>
      <c r="AR17" s="61"/>
      <c r="AS17" s="61"/>
      <c r="AT17" s="59"/>
      <c r="AU17" s="59"/>
      <c r="AV17" s="59"/>
      <c r="AW17" s="59"/>
      <c r="AX17" s="59"/>
      <c r="AY17" s="59"/>
      <c r="AZ17" s="59"/>
      <c r="BA17" s="59"/>
      <c r="BB17" s="62"/>
    </row>
    <row r="18" spans="1:54" s="63" customFormat="1" ht="33.75" customHeight="1">
      <c r="A18" s="50" t="s">
        <v>178</v>
      </c>
      <c r="B18" s="91" t="s">
        <v>194</v>
      </c>
      <c r="C18" s="74" t="s">
        <v>159</v>
      </c>
      <c r="D18" s="75" t="s">
        <v>242</v>
      </c>
      <c r="E18" s="68"/>
      <c r="F18" s="68"/>
      <c r="G18" s="68"/>
      <c r="H18" s="68"/>
      <c r="I18" s="68"/>
      <c r="J18" s="68"/>
      <c r="K18" s="68"/>
      <c r="L18" s="68"/>
      <c r="M18" s="68"/>
      <c r="N18" s="68"/>
      <c r="O18" s="68"/>
      <c r="P18" s="68"/>
      <c r="Q18" s="56" t="s">
        <v>105</v>
      </c>
      <c r="R18" s="90">
        <v>25000</v>
      </c>
      <c r="S18" s="69"/>
      <c r="T18" s="90">
        <v>25000</v>
      </c>
      <c r="U18" s="43"/>
      <c r="V18" s="58"/>
      <c r="W18" s="59"/>
      <c r="X18" s="59"/>
      <c r="Y18" s="59"/>
      <c r="Z18" s="59"/>
      <c r="AA18" s="59"/>
      <c r="AB18" s="59"/>
      <c r="AC18" s="59"/>
      <c r="AD18" s="59"/>
      <c r="AE18" s="59"/>
      <c r="AF18" s="59"/>
      <c r="AG18" s="59"/>
      <c r="AH18" s="59"/>
      <c r="AI18" s="59"/>
      <c r="AJ18" s="59"/>
      <c r="AK18" s="59"/>
      <c r="AL18" s="59"/>
      <c r="AM18" s="59"/>
      <c r="AN18" s="59"/>
      <c r="AO18" s="59"/>
      <c r="AP18" s="59"/>
      <c r="AQ18" s="60"/>
      <c r="AR18" s="61"/>
      <c r="AS18" s="61"/>
      <c r="AT18" s="59"/>
      <c r="AU18" s="59"/>
      <c r="AV18" s="59"/>
      <c r="AW18" s="59"/>
      <c r="AX18" s="59"/>
      <c r="AY18" s="59"/>
      <c r="AZ18" s="59"/>
      <c r="BA18" s="59"/>
      <c r="BB18" s="62"/>
    </row>
    <row r="19" spans="1:54" s="63" customFormat="1" ht="40.5" customHeight="1">
      <c r="A19" s="50" t="s">
        <v>179</v>
      </c>
      <c r="B19" s="91" t="s">
        <v>195</v>
      </c>
      <c r="C19" s="74" t="s">
        <v>159</v>
      </c>
      <c r="D19" s="75" t="s">
        <v>242</v>
      </c>
      <c r="E19" s="68"/>
      <c r="F19" s="68"/>
      <c r="G19" s="68"/>
      <c r="H19" s="68"/>
      <c r="I19" s="68"/>
      <c r="J19" s="68"/>
      <c r="K19" s="68"/>
      <c r="L19" s="68"/>
      <c r="M19" s="68"/>
      <c r="N19" s="68"/>
      <c r="O19" s="68"/>
      <c r="P19" s="68"/>
      <c r="Q19" s="56" t="s">
        <v>105</v>
      </c>
      <c r="R19" s="90">
        <v>10000</v>
      </c>
      <c r="S19" s="69"/>
      <c r="T19" s="90">
        <v>10000</v>
      </c>
      <c r="U19" s="43"/>
      <c r="V19" s="58"/>
      <c r="W19" s="59"/>
      <c r="X19" s="59"/>
      <c r="Y19" s="59"/>
      <c r="Z19" s="59"/>
      <c r="AA19" s="59"/>
      <c r="AB19" s="59"/>
      <c r="AC19" s="59"/>
      <c r="AD19" s="59"/>
      <c r="AE19" s="59"/>
      <c r="AF19" s="59"/>
      <c r="AG19" s="59"/>
      <c r="AH19" s="59"/>
      <c r="AI19" s="59"/>
      <c r="AJ19" s="59"/>
      <c r="AK19" s="59"/>
      <c r="AL19" s="59"/>
      <c r="AM19" s="59"/>
      <c r="AN19" s="59"/>
      <c r="AO19" s="59"/>
      <c r="AP19" s="59"/>
      <c r="AQ19" s="60"/>
      <c r="AR19" s="61"/>
      <c r="AS19" s="61"/>
      <c r="AT19" s="59"/>
      <c r="AU19" s="59"/>
      <c r="AV19" s="59"/>
      <c r="AW19" s="59"/>
      <c r="AX19" s="59"/>
      <c r="AY19" s="59"/>
      <c r="AZ19" s="59"/>
      <c r="BA19" s="59"/>
      <c r="BB19" s="62"/>
    </row>
    <row r="20" spans="1:54" s="63" customFormat="1" ht="33.75" customHeight="1">
      <c r="A20" s="50" t="s">
        <v>180</v>
      </c>
      <c r="B20" s="91" t="s">
        <v>196</v>
      </c>
      <c r="C20" s="74" t="s">
        <v>159</v>
      </c>
      <c r="D20" s="74" t="s">
        <v>226</v>
      </c>
      <c r="E20" s="68"/>
      <c r="F20" s="68"/>
      <c r="G20" s="68"/>
      <c r="H20" s="68"/>
      <c r="I20" s="68"/>
      <c r="J20" s="68"/>
      <c r="K20" s="68"/>
      <c r="L20" s="68"/>
      <c r="M20" s="68"/>
      <c r="N20" s="68"/>
      <c r="O20" s="68"/>
      <c r="P20" s="68"/>
      <c r="Q20" s="56" t="s">
        <v>105</v>
      </c>
      <c r="R20" s="90">
        <v>2500</v>
      </c>
      <c r="S20" s="69"/>
      <c r="T20" s="90">
        <v>2500</v>
      </c>
      <c r="U20" s="43"/>
      <c r="V20" s="58"/>
      <c r="W20" s="59"/>
      <c r="X20" s="59"/>
      <c r="Y20" s="59"/>
      <c r="Z20" s="59"/>
      <c r="AA20" s="59"/>
      <c r="AB20" s="59"/>
      <c r="AC20" s="59"/>
      <c r="AD20" s="59"/>
      <c r="AE20" s="59"/>
      <c r="AF20" s="59"/>
      <c r="AG20" s="59"/>
      <c r="AH20" s="59"/>
      <c r="AI20" s="59"/>
      <c r="AJ20" s="59"/>
      <c r="AK20" s="59"/>
      <c r="AL20" s="59"/>
      <c r="AM20" s="59"/>
      <c r="AN20" s="59"/>
      <c r="AO20" s="59"/>
      <c r="AP20" s="59"/>
      <c r="AQ20" s="60"/>
      <c r="AR20" s="61"/>
      <c r="AS20" s="61"/>
      <c r="AT20" s="59"/>
      <c r="AU20" s="59"/>
      <c r="AV20" s="59"/>
      <c r="AW20" s="59"/>
      <c r="AX20" s="59"/>
      <c r="AY20" s="59"/>
      <c r="AZ20" s="59"/>
      <c r="BA20" s="59"/>
      <c r="BB20" s="62"/>
    </row>
    <row r="21" spans="1:54" s="63" customFormat="1" ht="33.75" customHeight="1">
      <c r="A21" s="50" t="s">
        <v>181</v>
      </c>
      <c r="B21" s="91" t="s">
        <v>197</v>
      </c>
      <c r="C21" s="74" t="s">
        <v>159</v>
      </c>
      <c r="D21" s="74" t="s">
        <v>226</v>
      </c>
      <c r="E21" s="68"/>
      <c r="F21" s="68"/>
      <c r="G21" s="68"/>
      <c r="H21" s="68"/>
      <c r="I21" s="68"/>
      <c r="J21" s="68"/>
      <c r="K21" s="68"/>
      <c r="L21" s="68"/>
      <c r="M21" s="68"/>
      <c r="N21" s="68"/>
      <c r="O21" s="68"/>
      <c r="P21" s="68"/>
      <c r="Q21" s="56" t="s">
        <v>105</v>
      </c>
      <c r="R21" s="90">
        <v>500</v>
      </c>
      <c r="S21" s="69"/>
      <c r="T21" s="90">
        <v>500</v>
      </c>
      <c r="U21" s="43"/>
      <c r="V21" s="58"/>
      <c r="W21" s="59"/>
      <c r="X21" s="59"/>
      <c r="Y21" s="59"/>
      <c r="Z21" s="59"/>
      <c r="AA21" s="59"/>
      <c r="AB21" s="59"/>
      <c r="AC21" s="59"/>
      <c r="AD21" s="59"/>
      <c r="AE21" s="59"/>
      <c r="AF21" s="59"/>
      <c r="AG21" s="59"/>
      <c r="AH21" s="59"/>
      <c r="AI21" s="59"/>
      <c r="AJ21" s="59"/>
      <c r="AK21" s="59"/>
      <c r="AL21" s="59"/>
      <c r="AM21" s="59"/>
      <c r="AN21" s="59"/>
      <c r="AO21" s="59"/>
      <c r="AP21" s="59"/>
      <c r="AQ21" s="60"/>
      <c r="AR21" s="61"/>
      <c r="AS21" s="61"/>
      <c r="AT21" s="59"/>
      <c r="AU21" s="59"/>
      <c r="AV21" s="59"/>
      <c r="AW21" s="59"/>
      <c r="AX21" s="59"/>
      <c r="AY21" s="59"/>
      <c r="AZ21" s="59"/>
      <c r="BA21" s="59"/>
      <c r="BB21" s="62"/>
    </row>
    <row r="22" spans="1:54" s="63" customFormat="1" ht="33.75" customHeight="1">
      <c r="A22" s="50" t="s">
        <v>182</v>
      </c>
      <c r="B22" s="91" t="s">
        <v>198</v>
      </c>
      <c r="C22" s="74" t="s">
        <v>159</v>
      </c>
      <c r="D22" s="74" t="s">
        <v>226</v>
      </c>
      <c r="E22" s="68"/>
      <c r="F22" s="68"/>
      <c r="G22" s="68"/>
      <c r="H22" s="68"/>
      <c r="I22" s="68"/>
      <c r="J22" s="68"/>
      <c r="K22" s="68"/>
      <c r="L22" s="68"/>
      <c r="M22" s="68"/>
      <c r="N22" s="68"/>
      <c r="O22" s="68"/>
      <c r="P22" s="68"/>
      <c r="Q22" s="56" t="s">
        <v>105</v>
      </c>
      <c r="R22" s="90">
        <v>200</v>
      </c>
      <c r="S22" s="69"/>
      <c r="T22" s="90">
        <v>200</v>
      </c>
      <c r="U22" s="43"/>
      <c r="V22" s="58"/>
      <c r="W22" s="59"/>
      <c r="X22" s="59"/>
      <c r="Y22" s="59"/>
      <c r="Z22" s="59"/>
      <c r="AA22" s="59"/>
      <c r="AB22" s="59"/>
      <c r="AC22" s="59"/>
      <c r="AD22" s="59"/>
      <c r="AE22" s="59"/>
      <c r="AF22" s="59"/>
      <c r="AG22" s="59"/>
      <c r="AH22" s="59"/>
      <c r="AI22" s="59"/>
      <c r="AJ22" s="59"/>
      <c r="AK22" s="59"/>
      <c r="AL22" s="59"/>
      <c r="AM22" s="59"/>
      <c r="AN22" s="59"/>
      <c r="AO22" s="59"/>
      <c r="AP22" s="59"/>
      <c r="AQ22" s="60"/>
      <c r="AR22" s="61"/>
      <c r="AS22" s="61"/>
      <c r="AT22" s="59"/>
      <c r="AU22" s="59"/>
      <c r="AV22" s="59"/>
      <c r="AW22" s="59"/>
      <c r="AX22" s="59"/>
      <c r="AY22" s="59"/>
      <c r="AZ22" s="59"/>
      <c r="BA22" s="59"/>
      <c r="BB22" s="62"/>
    </row>
    <row r="23" spans="1:54" s="63" customFormat="1" ht="33.75" customHeight="1">
      <c r="A23" s="50" t="s">
        <v>183</v>
      </c>
      <c r="B23" s="91" t="s">
        <v>199</v>
      </c>
      <c r="C23" s="74" t="s">
        <v>159</v>
      </c>
      <c r="D23" s="75" t="s">
        <v>242</v>
      </c>
      <c r="E23" s="68"/>
      <c r="F23" s="68"/>
      <c r="G23" s="68"/>
      <c r="H23" s="68"/>
      <c r="I23" s="68"/>
      <c r="J23" s="68"/>
      <c r="K23" s="68"/>
      <c r="L23" s="68"/>
      <c r="M23" s="68"/>
      <c r="N23" s="68"/>
      <c r="O23" s="68"/>
      <c r="P23" s="68"/>
      <c r="Q23" s="56" t="s">
        <v>105</v>
      </c>
      <c r="R23" s="90">
        <v>2000</v>
      </c>
      <c r="S23" s="69"/>
      <c r="T23" s="90">
        <v>2000</v>
      </c>
      <c r="U23" s="43"/>
      <c r="V23" s="58"/>
      <c r="W23" s="59"/>
      <c r="X23" s="59"/>
      <c r="Y23" s="59"/>
      <c r="Z23" s="59"/>
      <c r="AA23" s="59"/>
      <c r="AB23" s="59"/>
      <c r="AC23" s="59"/>
      <c r="AD23" s="59"/>
      <c r="AE23" s="59"/>
      <c r="AF23" s="59"/>
      <c r="AG23" s="59"/>
      <c r="AH23" s="59"/>
      <c r="AI23" s="59"/>
      <c r="AJ23" s="59"/>
      <c r="AK23" s="59"/>
      <c r="AL23" s="59"/>
      <c r="AM23" s="59"/>
      <c r="AN23" s="59"/>
      <c r="AO23" s="59"/>
      <c r="AP23" s="59"/>
      <c r="AQ23" s="60"/>
      <c r="AR23" s="61"/>
      <c r="AS23" s="61"/>
      <c r="AT23" s="59"/>
      <c r="AU23" s="59"/>
      <c r="AV23" s="59"/>
      <c r="AW23" s="59"/>
      <c r="AX23" s="59"/>
      <c r="AY23" s="59"/>
      <c r="AZ23" s="59"/>
      <c r="BA23" s="59"/>
      <c r="BB23" s="62"/>
    </row>
    <row r="24" spans="1:54" s="63" customFormat="1" ht="33.75" customHeight="1" hidden="1">
      <c r="A24" s="50" t="s">
        <v>184</v>
      </c>
      <c r="B24" s="43" t="s">
        <v>200</v>
      </c>
      <c r="C24" s="74" t="s">
        <v>159</v>
      </c>
      <c r="D24" s="75" t="s">
        <v>242</v>
      </c>
      <c r="E24" s="68"/>
      <c r="F24" s="68"/>
      <c r="G24" s="68"/>
      <c r="H24" s="68"/>
      <c r="I24" s="68"/>
      <c r="J24" s="68"/>
      <c r="K24" s="68"/>
      <c r="L24" s="68"/>
      <c r="M24" s="68"/>
      <c r="N24" s="68"/>
      <c r="O24" s="68"/>
      <c r="P24" s="68"/>
      <c r="Q24" s="56"/>
      <c r="R24" s="90">
        <v>1500</v>
      </c>
      <c r="S24" s="246" t="s">
        <v>251</v>
      </c>
      <c r="T24" s="90">
        <v>1500</v>
      </c>
      <c r="U24" s="43"/>
      <c r="V24" s="58"/>
      <c r="W24" s="59"/>
      <c r="X24" s="59"/>
      <c r="Y24" s="59"/>
      <c r="Z24" s="59"/>
      <c r="AA24" s="59"/>
      <c r="AB24" s="59"/>
      <c r="AC24" s="59"/>
      <c r="AD24" s="59"/>
      <c r="AE24" s="59"/>
      <c r="AF24" s="59"/>
      <c r="AG24" s="59"/>
      <c r="AH24" s="59"/>
      <c r="AI24" s="59"/>
      <c r="AJ24" s="59"/>
      <c r="AK24" s="59"/>
      <c r="AL24" s="59"/>
      <c r="AM24" s="59"/>
      <c r="AN24" s="59"/>
      <c r="AO24" s="59"/>
      <c r="AP24" s="59"/>
      <c r="AQ24" s="60"/>
      <c r="AR24" s="61"/>
      <c r="AS24" s="61"/>
      <c r="AT24" s="59"/>
      <c r="AU24" s="59"/>
      <c r="AV24" s="59"/>
      <c r="AW24" s="59"/>
      <c r="AX24" s="59"/>
      <c r="AY24" s="59"/>
      <c r="AZ24" s="59"/>
      <c r="BA24" s="59"/>
      <c r="BB24" s="62"/>
    </row>
    <row r="25" spans="1:54" s="63" customFormat="1" ht="33.75" customHeight="1" hidden="1">
      <c r="A25" s="50" t="s">
        <v>185</v>
      </c>
      <c r="B25" s="43" t="s">
        <v>201</v>
      </c>
      <c r="C25" s="74" t="s">
        <v>159</v>
      </c>
      <c r="D25" s="75" t="s">
        <v>242</v>
      </c>
      <c r="E25" s="68"/>
      <c r="F25" s="68"/>
      <c r="G25" s="68"/>
      <c r="H25" s="68"/>
      <c r="I25" s="68"/>
      <c r="J25" s="68"/>
      <c r="K25" s="68"/>
      <c r="L25" s="68"/>
      <c r="M25" s="68"/>
      <c r="N25" s="68"/>
      <c r="O25" s="68"/>
      <c r="P25" s="68"/>
      <c r="Q25" s="56"/>
      <c r="R25" s="90">
        <v>2500</v>
      </c>
      <c r="S25" s="247"/>
      <c r="T25" s="90">
        <v>2500</v>
      </c>
      <c r="U25" s="43"/>
      <c r="V25" s="58"/>
      <c r="W25" s="59"/>
      <c r="X25" s="59"/>
      <c r="Y25" s="59"/>
      <c r="Z25" s="59"/>
      <c r="AA25" s="59"/>
      <c r="AB25" s="59"/>
      <c r="AC25" s="59"/>
      <c r="AD25" s="59"/>
      <c r="AE25" s="59"/>
      <c r="AF25" s="59"/>
      <c r="AG25" s="59"/>
      <c r="AH25" s="59"/>
      <c r="AI25" s="59"/>
      <c r="AJ25" s="59"/>
      <c r="AK25" s="59"/>
      <c r="AL25" s="59"/>
      <c r="AM25" s="59"/>
      <c r="AN25" s="59"/>
      <c r="AO25" s="59"/>
      <c r="AP25" s="59"/>
      <c r="AQ25" s="60"/>
      <c r="AR25" s="61"/>
      <c r="AS25" s="61"/>
      <c r="AT25" s="59"/>
      <c r="AU25" s="59"/>
      <c r="AV25" s="59"/>
      <c r="AW25" s="59"/>
      <c r="AX25" s="59"/>
      <c r="AY25" s="59"/>
      <c r="AZ25" s="59"/>
      <c r="BA25" s="59"/>
      <c r="BB25" s="62"/>
    </row>
    <row r="26" spans="1:54" s="63" customFormat="1" ht="33.75" customHeight="1">
      <c r="A26" s="50" t="s">
        <v>186</v>
      </c>
      <c r="B26" s="91" t="s">
        <v>202</v>
      </c>
      <c r="C26" s="74" t="s">
        <v>159</v>
      </c>
      <c r="D26" s="74" t="s">
        <v>226</v>
      </c>
      <c r="E26" s="68"/>
      <c r="F26" s="68"/>
      <c r="G26" s="68"/>
      <c r="H26" s="68"/>
      <c r="I26" s="68"/>
      <c r="J26" s="68"/>
      <c r="K26" s="68"/>
      <c r="L26" s="68"/>
      <c r="M26" s="68"/>
      <c r="N26" s="68"/>
      <c r="O26" s="68"/>
      <c r="P26" s="68"/>
      <c r="Q26" s="56" t="s">
        <v>105</v>
      </c>
      <c r="R26" s="90">
        <v>3000</v>
      </c>
      <c r="S26" s="69"/>
      <c r="T26" s="90">
        <v>3000</v>
      </c>
      <c r="U26" s="43"/>
      <c r="V26" s="58"/>
      <c r="W26" s="59"/>
      <c r="X26" s="59"/>
      <c r="Y26" s="59"/>
      <c r="Z26" s="59"/>
      <c r="AA26" s="59"/>
      <c r="AB26" s="59"/>
      <c r="AC26" s="59"/>
      <c r="AD26" s="59"/>
      <c r="AE26" s="59"/>
      <c r="AF26" s="59"/>
      <c r="AG26" s="59"/>
      <c r="AH26" s="59"/>
      <c r="AI26" s="59"/>
      <c r="AJ26" s="59"/>
      <c r="AK26" s="59"/>
      <c r="AL26" s="59"/>
      <c r="AM26" s="59"/>
      <c r="AN26" s="59"/>
      <c r="AO26" s="59"/>
      <c r="AP26" s="59"/>
      <c r="AQ26" s="60"/>
      <c r="AR26" s="61"/>
      <c r="AS26" s="61"/>
      <c r="AT26" s="59"/>
      <c r="AU26" s="59"/>
      <c r="AV26" s="59"/>
      <c r="AW26" s="59"/>
      <c r="AX26" s="59"/>
      <c r="AY26" s="59"/>
      <c r="AZ26" s="59"/>
      <c r="BA26" s="59"/>
      <c r="BB26" s="62"/>
    </row>
    <row r="27" spans="1:54" s="63" customFormat="1" ht="53.25" customHeight="1" hidden="1">
      <c r="A27" s="50" t="s">
        <v>187</v>
      </c>
      <c r="B27" s="43" t="s">
        <v>203</v>
      </c>
      <c r="C27" s="74" t="s">
        <v>159</v>
      </c>
      <c r="D27" s="74" t="s">
        <v>226</v>
      </c>
      <c r="E27" s="68"/>
      <c r="F27" s="68"/>
      <c r="G27" s="68"/>
      <c r="H27" s="68"/>
      <c r="I27" s="68"/>
      <c r="J27" s="68"/>
      <c r="K27" s="68"/>
      <c r="L27" s="68"/>
      <c r="M27" s="68"/>
      <c r="N27" s="68"/>
      <c r="O27" s="68"/>
      <c r="P27" s="68"/>
      <c r="Q27" s="56"/>
      <c r="R27" s="90">
        <v>2000</v>
      </c>
      <c r="S27" s="95" t="s">
        <v>251</v>
      </c>
      <c r="T27" s="90">
        <v>2000</v>
      </c>
      <c r="U27" s="43"/>
      <c r="V27" s="58"/>
      <c r="W27" s="59"/>
      <c r="X27" s="59"/>
      <c r="Y27" s="59"/>
      <c r="Z27" s="59"/>
      <c r="AA27" s="59"/>
      <c r="AB27" s="59"/>
      <c r="AC27" s="59"/>
      <c r="AD27" s="59"/>
      <c r="AE27" s="59"/>
      <c r="AF27" s="59"/>
      <c r="AG27" s="59"/>
      <c r="AH27" s="59"/>
      <c r="AI27" s="59"/>
      <c r="AJ27" s="59"/>
      <c r="AK27" s="59"/>
      <c r="AL27" s="59"/>
      <c r="AM27" s="59"/>
      <c r="AN27" s="59"/>
      <c r="AO27" s="59"/>
      <c r="AP27" s="59"/>
      <c r="AQ27" s="60"/>
      <c r="AR27" s="61"/>
      <c r="AS27" s="61"/>
      <c r="AT27" s="59"/>
      <c r="AU27" s="59"/>
      <c r="AV27" s="59"/>
      <c r="AW27" s="59"/>
      <c r="AX27" s="59"/>
      <c r="AY27" s="59"/>
      <c r="AZ27" s="59"/>
      <c r="BA27" s="59"/>
      <c r="BB27" s="62"/>
    </row>
    <row r="28" spans="1:54" s="63" customFormat="1" ht="39.75" customHeight="1">
      <c r="A28" s="50" t="s">
        <v>204</v>
      </c>
      <c r="B28" s="79" t="s">
        <v>208</v>
      </c>
      <c r="C28" s="74" t="s">
        <v>210</v>
      </c>
      <c r="D28" s="74" t="s">
        <v>228</v>
      </c>
      <c r="E28" s="68"/>
      <c r="F28" s="68"/>
      <c r="G28" s="68"/>
      <c r="H28" s="68"/>
      <c r="I28" s="68"/>
      <c r="J28" s="68"/>
      <c r="K28" s="68"/>
      <c r="L28" s="68"/>
      <c r="M28" s="68"/>
      <c r="N28" s="68"/>
      <c r="O28" s="68"/>
      <c r="P28" s="68"/>
      <c r="Q28" s="56"/>
      <c r="R28" s="69">
        <v>800000</v>
      </c>
      <c r="S28" s="96"/>
      <c r="T28" s="69">
        <v>800000</v>
      </c>
      <c r="U28" s="43"/>
      <c r="V28" s="58"/>
      <c r="W28" s="59"/>
      <c r="X28" s="59"/>
      <c r="Y28" s="59"/>
      <c r="Z28" s="59"/>
      <c r="AA28" s="59"/>
      <c r="AB28" s="59"/>
      <c r="AC28" s="59"/>
      <c r="AD28" s="59"/>
      <c r="AE28" s="59"/>
      <c r="AF28" s="59"/>
      <c r="AG28" s="59"/>
      <c r="AH28" s="59"/>
      <c r="AI28" s="59"/>
      <c r="AJ28" s="59"/>
      <c r="AK28" s="59"/>
      <c r="AL28" s="59"/>
      <c r="AM28" s="59"/>
      <c r="AN28" s="59"/>
      <c r="AO28" s="59"/>
      <c r="AP28" s="59"/>
      <c r="AQ28" s="60"/>
      <c r="AR28" s="61"/>
      <c r="AS28" s="61"/>
      <c r="AT28" s="59"/>
      <c r="AU28" s="59"/>
      <c r="AV28" s="59"/>
      <c r="AW28" s="59"/>
      <c r="AX28" s="59"/>
      <c r="AY28" s="59"/>
      <c r="AZ28" s="59"/>
      <c r="BA28" s="59"/>
      <c r="BB28" s="62"/>
    </row>
    <row r="29" spans="1:54" s="63" customFormat="1" ht="55.5" customHeight="1">
      <c r="A29" s="50" t="s">
        <v>205</v>
      </c>
      <c r="B29" s="79" t="s">
        <v>209</v>
      </c>
      <c r="C29" s="74" t="s">
        <v>210</v>
      </c>
      <c r="D29" s="74" t="s">
        <v>228</v>
      </c>
      <c r="E29" s="68"/>
      <c r="F29" s="68"/>
      <c r="G29" s="68"/>
      <c r="H29" s="68"/>
      <c r="I29" s="68"/>
      <c r="J29" s="68"/>
      <c r="K29" s="68"/>
      <c r="L29" s="68"/>
      <c r="M29" s="68"/>
      <c r="N29" s="68"/>
      <c r="O29" s="68"/>
      <c r="P29" s="68"/>
      <c r="Q29" s="56"/>
      <c r="R29" s="69">
        <v>1900000</v>
      </c>
      <c r="S29" s="69"/>
      <c r="T29" s="69">
        <v>1900000</v>
      </c>
      <c r="U29" s="43"/>
      <c r="V29" s="58"/>
      <c r="W29" s="59"/>
      <c r="X29" s="59"/>
      <c r="Y29" s="59"/>
      <c r="Z29" s="59"/>
      <c r="AA29" s="59"/>
      <c r="AB29" s="59"/>
      <c r="AC29" s="59"/>
      <c r="AD29" s="59"/>
      <c r="AE29" s="59"/>
      <c r="AF29" s="59"/>
      <c r="AG29" s="59"/>
      <c r="AH29" s="59"/>
      <c r="AI29" s="59"/>
      <c r="AJ29" s="59"/>
      <c r="AK29" s="59"/>
      <c r="AL29" s="59"/>
      <c r="AM29" s="59"/>
      <c r="AN29" s="59"/>
      <c r="AO29" s="59"/>
      <c r="AP29" s="59"/>
      <c r="AQ29" s="60"/>
      <c r="AR29" s="61"/>
      <c r="AS29" s="61"/>
      <c r="AT29" s="59"/>
      <c r="AU29" s="59"/>
      <c r="AV29" s="59"/>
      <c r="AW29" s="59"/>
      <c r="AX29" s="59"/>
      <c r="AY29" s="59"/>
      <c r="AZ29" s="59"/>
      <c r="BA29" s="59"/>
      <c r="BB29" s="62"/>
    </row>
    <row r="30" spans="1:54" s="63" customFormat="1" ht="65.25" customHeight="1">
      <c r="A30" s="50" t="s">
        <v>206</v>
      </c>
      <c r="B30" s="79" t="s">
        <v>225</v>
      </c>
      <c r="C30" s="74" t="s">
        <v>210</v>
      </c>
      <c r="D30" s="74" t="s">
        <v>228</v>
      </c>
      <c r="E30" s="68"/>
      <c r="F30" s="68"/>
      <c r="G30" s="68"/>
      <c r="H30" s="68"/>
      <c r="I30" s="68"/>
      <c r="J30" s="68"/>
      <c r="K30" s="68"/>
      <c r="L30" s="68"/>
      <c r="M30" s="68"/>
      <c r="N30" s="68"/>
      <c r="O30" s="68"/>
      <c r="P30" s="68"/>
      <c r="Q30" s="56"/>
      <c r="R30" s="69">
        <v>1900000</v>
      </c>
      <c r="S30" s="69"/>
      <c r="T30" s="69">
        <v>1900000</v>
      </c>
      <c r="U30" s="43"/>
      <c r="V30" s="58"/>
      <c r="W30" s="59"/>
      <c r="X30" s="59"/>
      <c r="Y30" s="59"/>
      <c r="Z30" s="59"/>
      <c r="AA30" s="59"/>
      <c r="AB30" s="59"/>
      <c r="AC30" s="59"/>
      <c r="AD30" s="59"/>
      <c r="AE30" s="59"/>
      <c r="AF30" s="59"/>
      <c r="AG30" s="59"/>
      <c r="AH30" s="59"/>
      <c r="AI30" s="59"/>
      <c r="AJ30" s="59"/>
      <c r="AK30" s="59"/>
      <c r="AL30" s="59"/>
      <c r="AM30" s="59"/>
      <c r="AN30" s="59"/>
      <c r="AO30" s="59"/>
      <c r="AP30" s="59"/>
      <c r="AQ30" s="60"/>
      <c r="AR30" s="61"/>
      <c r="AS30" s="61"/>
      <c r="AT30" s="59"/>
      <c r="AU30" s="59"/>
      <c r="AV30" s="59"/>
      <c r="AW30" s="59"/>
      <c r="AX30" s="59"/>
      <c r="AY30" s="59"/>
      <c r="AZ30" s="59"/>
      <c r="BA30" s="59"/>
      <c r="BB30" s="62"/>
    </row>
    <row r="31" spans="1:54" s="63" customFormat="1" ht="33.75" customHeight="1">
      <c r="A31" s="50" t="s">
        <v>207</v>
      </c>
      <c r="B31" s="79" t="s">
        <v>239</v>
      </c>
      <c r="C31" s="74" t="s">
        <v>210</v>
      </c>
      <c r="D31" s="74" t="s">
        <v>226</v>
      </c>
      <c r="E31" s="68"/>
      <c r="F31" s="68"/>
      <c r="G31" s="68"/>
      <c r="H31" s="68"/>
      <c r="I31" s="68"/>
      <c r="J31" s="68"/>
      <c r="K31" s="68"/>
      <c r="L31" s="68"/>
      <c r="M31" s="68"/>
      <c r="N31" s="68"/>
      <c r="O31" s="68"/>
      <c r="P31" s="68"/>
      <c r="Q31" s="56"/>
      <c r="R31" s="69">
        <v>250000</v>
      </c>
      <c r="S31" s="69"/>
      <c r="T31" s="69">
        <v>250000</v>
      </c>
      <c r="U31" s="43"/>
      <c r="V31" s="58"/>
      <c r="W31" s="59"/>
      <c r="X31" s="59"/>
      <c r="Y31" s="59"/>
      <c r="Z31" s="59"/>
      <c r="AA31" s="59"/>
      <c r="AB31" s="59"/>
      <c r="AC31" s="59"/>
      <c r="AD31" s="59"/>
      <c r="AE31" s="59"/>
      <c r="AF31" s="59"/>
      <c r="AG31" s="59"/>
      <c r="AH31" s="59"/>
      <c r="AI31" s="59"/>
      <c r="AJ31" s="59"/>
      <c r="AK31" s="59"/>
      <c r="AL31" s="59"/>
      <c r="AM31" s="59"/>
      <c r="AN31" s="59"/>
      <c r="AO31" s="59"/>
      <c r="AP31" s="59"/>
      <c r="AQ31" s="60"/>
      <c r="AR31" s="61"/>
      <c r="AS31" s="61"/>
      <c r="AT31" s="59"/>
      <c r="AU31" s="59"/>
      <c r="AV31" s="59"/>
      <c r="AW31" s="59"/>
      <c r="AX31" s="59"/>
      <c r="AY31" s="59"/>
      <c r="AZ31" s="59"/>
      <c r="BA31" s="59"/>
      <c r="BB31" s="62"/>
    </row>
    <row r="32" spans="1:54" s="63" customFormat="1" ht="33.75" customHeight="1">
      <c r="A32" s="50" t="s">
        <v>212</v>
      </c>
      <c r="B32" s="94" t="s">
        <v>211</v>
      </c>
      <c r="C32" s="74" t="s">
        <v>210</v>
      </c>
      <c r="D32" s="74" t="s">
        <v>226</v>
      </c>
      <c r="E32" s="68"/>
      <c r="F32" s="68"/>
      <c r="G32" s="68"/>
      <c r="H32" s="68"/>
      <c r="I32" s="68"/>
      <c r="J32" s="68"/>
      <c r="K32" s="68"/>
      <c r="L32" s="68"/>
      <c r="M32" s="68"/>
      <c r="N32" s="68"/>
      <c r="O32" s="68"/>
      <c r="P32" s="68"/>
      <c r="Q32" s="56" t="s">
        <v>250</v>
      </c>
      <c r="R32" s="69">
        <v>40000</v>
      </c>
      <c r="S32" s="69"/>
      <c r="T32" s="69">
        <v>40000</v>
      </c>
      <c r="U32" s="43"/>
      <c r="V32" s="58"/>
      <c r="W32" s="59"/>
      <c r="X32" s="59"/>
      <c r="Y32" s="59"/>
      <c r="Z32" s="59"/>
      <c r="AA32" s="59"/>
      <c r="AB32" s="59"/>
      <c r="AC32" s="59"/>
      <c r="AD32" s="59"/>
      <c r="AE32" s="59"/>
      <c r="AF32" s="59"/>
      <c r="AG32" s="59"/>
      <c r="AH32" s="59"/>
      <c r="AI32" s="59"/>
      <c r="AJ32" s="59"/>
      <c r="AK32" s="59"/>
      <c r="AL32" s="59"/>
      <c r="AM32" s="59"/>
      <c r="AN32" s="59"/>
      <c r="AO32" s="59"/>
      <c r="AP32" s="59"/>
      <c r="AQ32" s="60"/>
      <c r="AR32" s="61"/>
      <c r="AS32" s="61"/>
      <c r="AT32" s="59"/>
      <c r="AU32" s="59"/>
      <c r="AV32" s="59"/>
      <c r="AW32" s="59"/>
      <c r="AX32" s="59"/>
      <c r="AY32" s="59"/>
      <c r="AZ32" s="59"/>
      <c r="BA32" s="59"/>
      <c r="BB32" s="62"/>
    </row>
    <row r="33" spans="1:54" s="63" customFormat="1" ht="33.75" customHeight="1">
      <c r="A33" s="50" t="s">
        <v>213</v>
      </c>
      <c r="B33" s="81" t="s">
        <v>246</v>
      </c>
      <c r="C33" s="43" t="s">
        <v>217</v>
      </c>
      <c r="D33" s="75" t="s">
        <v>242</v>
      </c>
      <c r="E33" s="68"/>
      <c r="F33" s="68"/>
      <c r="G33" s="68"/>
      <c r="H33" s="68"/>
      <c r="I33" s="68"/>
      <c r="J33" s="68"/>
      <c r="K33" s="68"/>
      <c r="L33" s="68"/>
      <c r="M33" s="68"/>
      <c r="N33" s="68"/>
      <c r="O33" s="68"/>
      <c r="P33" s="68"/>
      <c r="Q33" s="56" t="s">
        <v>105</v>
      </c>
      <c r="R33" s="69">
        <v>8000</v>
      </c>
      <c r="S33" s="69"/>
      <c r="T33" s="69">
        <v>8000</v>
      </c>
      <c r="U33" s="43"/>
      <c r="V33" s="58"/>
      <c r="W33" s="59"/>
      <c r="X33" s="59"/>
      <c r="Y33" s="59"/>
      <c r="Z33" s="59"/>
      <c r="AA33" s="59"/>
      <c r="AB33" s="59"/>
      <c r="AC33" s="59"/>
      <c r="AD33" s="59"/>
      <c r="AE33" s="59"/>
      <c r="AF33" s="59"/>
      <c r="AG33" s="59"/>
      <c r="AH33" s="59"/>
      <c r="AI33" s="59"/>
      <c r="AJ33" s="59"/>
      <c r="AK33" s="59"/>
      <c r="AL33" s="59"/>
      <c r="AM33" s="59"/>
      <c r="AN33" s="59"/>
      <c r="AO33" s="59"/>
      <c r="AP33" s="59"/>
      <c r="AQ33" s="60"/>
      <c r="AR33" s="61"/>
      <c r="AS33" s="61"/>
      <c r="AT33" s="59"/>
      <c r="AU33" s="59"/>
      <c r="AV33" s="59"/>
      <c r="AW33" s="59"/>
      <c r="AX33" s="59"/>
      <c r="AY33" s="59"/>
      <c r="AZ33" s="59"/>
      <c r="BA33" s="59"/>
      <c r="BB33" s="62"/>
    </row>
    <row r="34" spans="1:54" s="63" customFormat="1" ht="33.75" customHeight="1">
      <c r="A34" s="50"/>
      <c r="B34" s="81" t="s">
        <v>247</v>
      </c>
      <c r="C34" s="43" t="s">
        <v>217</v>
      </c>
      <c r="D34" s="75" t="s">
        <v>242</v>
      </c>
      <c r="E34" s="68"/>
      <c r="F34" s="68"/>
      <c r="G34" s="68"/>
      <c r="H34" s="68"/>
      <c r="I34" s="68"/>
      <c r="J34" s="68"/>
      <c r="K34" s="68"/>
      <c r="L34" s="68"/>
      <c r="M34" s="68"/>
      <c r="N34" s="68"/>
      <c r="O34" s="68"/>
      <c r="P34" s="68"/>
      <c r="Q34" s="56" t="s">
        <v>105</v>
      </c>
      <c r="R34" s="69">
        <v>10000</v>
      </c>
      <c r="S34" s="69"/>
      <c r="T34" s="69">
        <v>10000</v>
      </c>
      <c r="U34" s="43"/>
      <c r="V34" s="58"/>
      <c r="W34" s="59"/>
      <c r="X34" s="59"/>
      <c r="Y34" s="59"/>
      <c r="Z34" s="59"/>
      <c r="AA34" s="59"/>
      <c r="AB34" s="59"/>
      <c r="AC34" s="59"/>
      <c r="AD34" s="59"/>
      <c r="AE34" s="59"/>
      <c r="AF34" s="59"/>
      <c r="AG34" s="59"/>
      <c r="AH34" s="59"/>
      <c r="AI34" s="59"/>
      <c r="AJ34" s="59"/>
      <c r="AK34" s="59"/>
      <c r="AL34" s="59"/>
      <c r="AM34" s="59"/>
      <c r="AN34" s="59"/>
      <c r="AO34" s="59"/>
      <c r="AP34" s="59"/>
      <c r="AQ34" s="60"/>
      <c r="AR34" s="61"/>
      <c r="AS34" s="61"/>
      <c r="AT34" s="59"/>
      <c r="AU34" s="59"/>
      <c r="AV34" s="59"/>
      <c r="AW34" s="59"/>
      <c r="AX34" s="59"/>
      <c r="AY34" s="59"/>
      <c r="AZ34" s="59"/>
      <c r="BA34" s="59"/>
      <c r="BB34" s="62"/>
    </row>
    <row r="35" spans="1:54" s="63" customFormat="1" ht="33.75" customHeight="1">
      <c r="A35" s="50" t="s">
        <v>214</v>
      </c>
      <c r="B35" s="81" t="s">
        <v>218</v>
      </c>
      <c r="C35" s="43" t="s">
        <v>217</v>
      </c>
      <c r="D35" s="75" t="s">
        <v>242</v>
      </c>
      <c r="E35" s="68"/>
      <c r="F35" s="68"/>
      <c r="G35" s="68"/>
      <c r="H35" s="68"/>
      <c r="I35" s="68"/>
      <c r="J35" s="68"/>
      <c r="K35" s="68"/>
      <c r="L35" s="68"/>
      <c r="M35" s="68"/>
      <c r="N35" s="68"/>
      <c r="O35" s="68"/>
      <c r="P35" s="68"/>
      <c r="Q35" s="56" t="s">
        <v>105</v>
      </c>
      <c r="R35" s="69">
        <v>2000</v>
      </c>
      <c r="S35" s="69"/>
      <c r="T35" s="69">
        <v>2000</v>
      </c>
      <c r="U35" s="43"/>
      <c r="V35" s="58"/>
      <c r="W35" s="59"/>
      <c r="X35" s="59"/>
      <c r="Y35" s="59"/>
      <c r="Z35" s="59"/>
      <c r="AA35" s="59"/>
      <c r="AB35" s="59"/>
      <c r="AC35" s="59"/>
      <c r="AD35" s="59"/>
      <c r="AE35" s="59"/>
      <c r="AF35" s="59"/>
      <c r="AG35" s="59"/>
      <c r="AH35" s="59"/>
      <c r="AI35" s="59"/>
      <c r="AJ35" s="59"/>
      <c r="AK35" s="59"/>
      <c r="AL35" s="59"/>
      <c r="AM35" s="59"/>
      <c r="AN35" s="59"/>
      <c r="AO35" s="59"/>
      <c r="AP35" s="59"/>
      <c r="AQ35" s="60"/>
      <c r="AR35" s="61"/>
      <c r="AS35" s="61"/>
      <c r="AT35" s="59"/>
      <c r="AU35" s="59"/>
      <c r="AV35" s="59"/>
      <c r="AW35" s="59"/>
      <c r="AX35" s="59"/>
      <c r="AY35" s="59"/>
      <c r="AZ35" s="59"/>
      <c r="BA35" s="59"/>
      <c r="BB35" s="62"/>
    </row>
    <row r="36" spans="1:54" s="63" customFormat="1" ht="33.75" customHeight="1" hidden="1">
      <c r="A36" s="50" t="s">
        <v>215</v>
      </c>
      <c r="B36" s="80" t="s">
        <v>220</v>
      </c>
      <c r="C36" s="43" t="s">
        <v>217</v>
      </c>
      <c r="D36" s="74" t="s">
        <v>227</v>
      </c>
      <c r="E36" s="244" t="s">
        <v>244</v>
      </c>
      <c r="F36" s="245"/>
      <c r="G36" s="68"/>
      <c r="H36" s="68"/>
      <c r="I36" s="68"/>
      <c r="J36" s="68"/>
      <c r="K36" s="68"/>
      <c r="L36" s="68"/>
      <c r="M36" s="68"/>
      <c r="N36" s="68"/>
      <c r="O36" s="68"/>
      <c r="P36" s="68"/>
      <c r="Q36" s="56"/>
      <c r="R36" s="69">
        <v>2500</v>
      </c>
      <c r="S36" s="69"/>
      <c r="T36" s="69">
        <v>2500</v>
      </c>
      <c r="U36" s="43"/>
      <c r="V36" s="58"/>
      <c r="W36" s="59"/>
      <c r="X36" s="59"/>
      <c r="Y36" s="59"/>
      <c r="Z36" s="59"/>
      <c r="AA36" s="59"/>
      <c r="AB36" s="59"/>
      <c r="AC36" s="59"/>
      <c r="AD36" s="59"/>
      <c r="AE36" s="59"/>
      <c r="AF36" s="59"/>
      <c r="AG36" s="59"/>
      <c r="AH36" s="59"/>
      <c r="AI36" s="59"/>
      <c r="AJ36" s="59"/>
      <c r="AK36" s="59"/>
      <c r="AL36" s="59"/>
      <c r="AM36" s="59"/>
      <c r="AN36" s="59"/>
      <c r="AO36" s="59"/>
      <c r="AP36" s="59"/>
      <c r="AQ36" s="60"/>
      <c r="AR36" s="61"/>
      <c r="AS36" s="61"/>
      <c r="AT36" s="59"/>
      <c r="AU36" s="59"/>
      <c r="AV36" s="59"/>
      <c r="AW36" s="59"/>
      <c r="AX36" s="59"/>
      <c r="AY36" s="59"/>
      <c r="AZ36" s="59"/>
      <c r="BA36" s="59"/>
      <c r="BB36" s="62"/>
    </row>
    <row r="37" spans="1:54" s="63" customFormat="1" ht="33.75" customHeight="1">
      <c r="A37" s="50"/>
      <c r="B37" s="81" t="s">
        <v>252</v>
      </c>
      <c r="C37" s="43" t="s">
        <v>217</v>
      </c>
      <c r="D37" s="74"/>
      <c r="E37" s="92"/>
      <c r="F37" s="93"/>
      <c r="G37" s="68"/>
      <c r="H37" s="68"/>
      <c r="I37" s="68"/>
      <c r="J37" s="68"/>
      <c r="K37" s="68"/>
      <c r="L37" s="68"/>
      <c r="M37" s="68"/>
      <c r="N37" s="68"/>
      <c r="O37" s="68"/>
      <c r="P37" s="68"/>
      <c r="Q37" s="56" t="s">
        <v>105</v>
      </c>
      <c r="R37" s="69"/>
      <c r="S37" s="69"/>
      <c r="T37" s="69"/>
      <c r="U37" s="43"/>
      <c r="V37" s="58"/>
      <c r="W37" s="59"/>
      <c r="X37" s="59"/>
      <c r="Y37" s="59"/>
      <c r="Z37" s="59"/>
      <c r="AA37" s="59"/>
      <c r="AB37" s="59"/>
      <c r="AC37" s="59"/>
      <c r="AD37" s="59"/>
      <c r="AE37" s="59"/>
      <c r="AF37" s="59"/>
      <c r="AG37" s="59"/>
      <c r="AH37" s="59"/>
      <c r="AI37" s="59"/>
      <c r="AJ37" s="59"/>
      <c r="AK37" s="59"/>
      <c r="AL37" s="59"/>
      <c r="AM37" s="59"/>
      <c r="AN37" s="59"/>
      <c r="AO37" s="59"/>
      <c r="AP37" s="59"/>
      <c r="AQ37" s="60"/>
      <c r="AR37" s="61"/>
      <c r="AS37" s="61"/>
      <c r="AT37" s="59"/>
      <c r="AU37" s="59"/>
      <c r="AV37" s="59"/>
      <c r="AW37" s="59"/>
      <c r="AX37" s="59"/>
      <c r="AY37" s="59"/>
      <c r="AZ37" s="59"/>
      <c r="BA37" s="59"/>
      <c r="BB37" s="62"/>
    </row>
    <row r="38" spans="1:54" s="63" customFormat="1" ht="42.75" customHeight="1">
      <c r="A38" s="50" t="s">
        <v>215</v>
      </c>
      <c r="B38" s="81" t="s">
        <v>219</v>
      </c>
      <c r="C38" s="43" t="s">
        <v>217</v>
      </c>
      <c r="D38" s="74" t="s">
        <v>226</v>
      </c>
      <c r="E38" s="68"/>
      <c r="F38" s="68"/>
      <c r="G38" s="68"/>
      <c r="H38" s="68"/>
      <c r="I38" s="68"/>
      <c r="J38" s="68"/>
      <c r="K38" s="68"/>
      <c r="L38" s="68"/>
      <c r="M38" s="68"/>
      <c r="N38" s="68"/>
      <c r="O38" s="68"/>
      <c r="P38" s="68"/>
      <c r="Q38" s="56" t="s">
        <v>105</v>
      </c>
      <c r="R38" s="69">
        <v>2000</v>
      </c>
      <c r="S38" s="69"/>
      <c r="T38" s="69">
        <f>R38</f>
        <v>2000</v>
      </c>
      <c r="U38" s="43"/>
      <c r="V38" s="58"/>
      <c r="W38" s="59"/>
      <c r="X38" s="59"/>
      <c r="Y38" s="59"/>
      <c r="Z38" s="59"/>
      <c r="AA38" s="59"/>
      <c r="AB38" s="59"/>
      <c r="AC38" s="59"/>
      <c r="AD38" s="59"/>
      <c r="AE38" s="59"/>
      <c r="AF38" s="59"/>
      <c r="AG38" s="59"/>
      <c r="AH38" s="59"/>
      <c r="AI38" s="59"/>
      <c r="AJ38" s="59"/>
      <c r="AK38" s="59"/>
      <c r="AL38" s="59"/>
      <c r="AM38" s="59"/>
      <c r="AN38" s="59"/>
      <c r="AO38" s="59"/>
      <c r="AP38" s="59"/>
      <c r="AQ38" s="60"/>
      <c r="AR38" s="61"/>
      <c r="AS38" s="61"/>
      <c r="AT38" s="59"/>
      <c r="AU38" s="59"/>
      <c r="AV38" s="59"/>
      <c r="AW38" s="59"/>
      <c r="AX38" s="59"/>
      <c r="AY38" s="59"/>
      <c r="AZ38" s="59"/>
      <c r="BA38" s="59"/>
      <c r="BB38" s="62"/>
    </row>
    <row r="39" spans="1:54" s="63" customFormat="1" ht="54" customHeight="1">
      <c r="A39" s="50" t="s">
        <v>216</v>
      </c>
      <c r="B39" s="81" t="s">
        <v>223</v>
      </c>
      <c r="C39" s="43" t="s">
        <v>217</v>
      </c>
      <c r="D39" s="74" t="s">
        <v>228</v>
      </c>
      <c r="E39" s="68"/>
      <c r="F39" s="68"/>
      <c r="G39" s="68"/>
      <c r="H39" s="68"/>
      <c r="I39" s="68"/>
      <c r="J39" s="68"/>
      <c r="K39" s="68"/>
      <c r="L39" s="68"/>
      <c r="M39" s="68"/>
      <c r="N39" s="68"/>
      <c r="O39" s="68"/>
      <c r="P39" s="68"/>
      <c r="Q39" s="56"/>
      <c r="R39" s="69">
        <v>90000</v>
      </c>
      <c r="S39" s="69"/>
      <c r="T39" s="69">
        <f>R39</f>
        <v>90000</v>
      </c>
      <c r="U39" s="43"/>
      <c r="V39" s="58"/>
      <c r="W39" s="59"/>
      <c r="X39" s="59"/>
      <c r="Y39" s="59"/>
      <c r="Z39" s="59"/>
      <c r="AA39" s="59"/>
      <c r="AB39" s="59"/>
      <c r="AC39" s="59"/>
      <c r="AD39" s="59"/>
      <c r="AE39" s="59"/>
      <c r="AF39" s="59"/>
      <c r="AG39" s="59"/>
      <c r="AH39" s="59"/>
      <c r="AI39" s="59"/>
      <c r="AJ39" s="59"/>
      <c r="AK39" s="59"/>
      <c r="AL39" s="59"/>
      <c r="AM39" s="59"/>
      <c r="AN39" s="59"/>
      <c r="AO39" s="59"/>
      <c r="AP39" s="59"/>
      <c r="AQ39" s="60"/>
      <c r="AR39" s="61"/>
      <c r="AS39" s="61"/>
      <c r="AT39" s="59"/>
      <c r="AU39" s="59"/>
      <c r="AV39" s="59"/>
      <c r="AW39" s="59"/>
      <c r="AX39" s="59"/>
      <c r="AY39" s="59"/>
      <c r="AZ39" s="59"/>
      <c r="BA39" s="59"/>
      <c r="BB39" s="62"/>
    </row>
    <row r="40" spans="1:54" s="63" customFormat="1" ht="33" customHeight="1" hidden="1">
      <c r="A40" s="64" t="s">
        <v>62</v>
      </c>
      <c r="B40" s="67" t="s">
        <v>106</v>
      </c>
      <c r="C40" s="68"/>
      <c r="D40" s="74" t="s">
        <v>156</v>
      </c>
      <c r="E40" s="68"/>
      <c r="F40" s="68"/>
      <c r="G40" s="68"/>
      <c r="H40" s="68"/>
      <c r="I40" s="68"/>
      <c r="J40" s="68"/>
      <c r="K40" s="68"/>
      <c r="L40" s="68"/>
      <c r="M40" s="68"/>
      <c r="N40" s="68"/>
      <c r="O40" s="68"/>
      <c r="P40" s="68"/>
      <c r="Q40" s="56" t="s">
        <v>105</v>
      </c>
      <c r="R40" s="69"/>
      <c r="S40" s="69"/>
      <c r="T40" s="69"/>
      <c r="U40" s="56"/>
      <c r="V40" s="58"/>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62"/>
    </row>
    <row r="41" spans="1:54" s="63" customFormat="1" ht="43.5" customHeight="1">
      <c r="A41" s="64" t="s">
        <v>62</v>
      </c>
      <c r="B41" s="98" t="s">
        <v>238</v>
      </c>
      <c r="C41" s="68" t="s">
        <v>221</v>
      </c>
      <c r="D41" s="74" t="s">
        <v>226</v>
      </c>
      <c r="E41" s="68"/>
      <c r="F41" s="68"/>
      <c r="G41" s="68"/>
      <c r="H41" s="68"/>
      <c r="I41" s="68"/>
      <c r="J41" s="242"/>
      <c r="K41" s="242"/>
      <c r="L41" s="68"/>
      <c r="M41" s="68"/>
      <c r="N41" s="68"/>
      <c r="O41" s="68"/>
      <c r="P41" s="68"/>
      <c r="Q41" s="56"/>
      <c r="R41" s="69">
        <v>36000</v>
      </c>
      <c r="S41" s="69"/>
      <c r="T41" s="69">
        <v>36000</v>
      </c>
      <c r="U41" s="43"/>
      <c r="V41" s="58"/>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62"/>
    </row>
    <row r="42" spans="1:54" s="63" customFormat="1" ht="33" customHeight="1">
      <c r="A42" s="238" t="s">
        <v>63</v>
      </c>
      <c r="B42" s="89" t="s">
        <v>157</v>
      </c>
      <c r="C42" s="68"/>
      <c r="D42" s="74"/>
      <c r="E42" s="68"/>
      <c r="F42" s="68"/>
      <c r="G42" s="68"/>
      <c r="H42" s="68"/>
      <c r="I42" s="68"/>
      <c r="J42" s="68"/>
      <c r="K42" s="68"/>
      <c r="L42" s="68"/>
      <c r="M42" s="68"/>
      <c r="N42" s="68"/>
      <c r="O42" s="68"/>
      <c r="P42" s="68"/>
      <c r="Q42" s="56"/>
      <c r="R42" s="69"/>
      <c r="S42" s="69"/>
      <c r="T42" s="69"/>
      <c r="U42" s="43"/>
      <c r="V42" s="58"/>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62"/>
    </row>
    <row r="43" spans="1:54" s="63" customFormat="1" ht="36" customHeight="1">
      <c r="A43" s="239"/>
      <c r="B43" s="97" t="s">
        <v>237</v>
      </c>
      <c r="C43" s="68" t="s">
        <v>103</v>
      </c>
      <c r="D43" s="74" t="s">
        <v>222</v>
      </c>
      <c r="E43" s="68"/>
      <c r="F43" s="68"/>
      <c r="G43" s="68"/>
      <c r="H43" s="68"/>
      <c r="I43" s="68"/>
      <c r="J43" s="68"/>
      <c r="K43" s="68"/>
      <c r="L43" s="68"/>
      <c r="M43" s="68"/>
      <c r="N43" s="68"/>
      <c r="O43" s="68"/>
      <c r="P43" s="68"/>
      <c r="Q43" s="56" t="s">
        <v>105</v>
      </c>
      <c r="R43" s="69">
        <f>375120+11900</f>
        <v>387020</v>
      </c>
      <c r="S43" s="69"/>
      <c r="T43" s="69">
        <f>312600+23200+60000</f>
        <v>395800</v>
      </c>
      <c r="U43" s="43" t="s">
        <v>254</v>
      </c>
      <c r="V43" s="58"/>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62"/>
    </row>
    <row r="44" spans="1:54" s="63" customFormat="1" ht="57.75" customHeight="1">
      <c r="A44" s="240"/>
      <c r="B44" s="82" t="s">
        <v>170</v>
      </c>
      <c r="C44" s="68" t="s">
        <v>103</v>
      </c>
      <c r="D44" s="75" t="s">
        <v>242</v>
      </c>
      <c r="E44" s="68"/>
      <c r="F44" s="68"/>
      <c r="G44" s="68"/>
      <c r="H44" s="68"/>
      <c r="I44" s="68"/>
      <c r="J44" s="68"/>
      <c r="K44" s="68"/>
      <c r="L44" s="68"/>
      <c r="M44" s="68"/>
      <c r="N44" s="68"/>
      <c r="O44" s="68"/>
      <c r="P44" s="68"/>
      <c r="Q44" s="56" t="s">
        <v>105</v>
      </c>
      <c r="R44" s="69">
        <f>133000+31350</f>
        <v>164350</v>
      </c>
      <c r="S44" s="69"/>
      <c r="T44" s="69">
        <f>133000+31350</f>
        <v>164350</v>
      </c>
      <c r="U44" s="43" t="s">
        <v>224</v>
      </c>
      <c r="V44" s="58"/>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62"/>
    </row>
    <row r="45" spans="1:54" s="63" customFormat="1" ht="39.75" customHeight="1">
      <c r="A45" s="65" t="s">
        <v>64</v>
      </c>
      <c r="B45" s="82" t="s">
        <v>158</v>
      </c>
      <c r="C45" s="74" t="s">
        <v>160</v>
      </c>
      <c r="D45" s="75" t="s">
        <v>242</v>
      </c>
      <c r="E45" s="68"/>
      <c r="F45" s="68"/>
      <c r="G45" s="68"/>
      <c r="H45" s="68"/>
      <c r="I45" s="68"/>
      <c r="J45" s="68"/>
      <c r="K45" s="68"/>
      <c r="L45" s="68"/>
      <c r="M45" s="68"/>
      <c r="N45" s="68"/>
      <c r="O45" s="68"/>
      <c r="P45" s="68"/>
      <c r="Q45" s="56" t="s">
        <v>105</v>
      </c>
      <c r="R45" s="69">
        <v>250000</v>
      </c>
      <c r="S45" s="69">
        <v>250000</v>
      </c>
      <c r="T45" s="69"/>
      <c r="U45" s="42"/>
      <c r="V45" s="58"/>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62"/>
    </row>
    <row r="46" spans="1:54" s="63" customFormat="1" ht="20.25" customHeight="1" hidden="1">
      <c r="A46" s="64" t="s">
        <v>65</v>
      </c>
      <c r="B46" s="83" t="s">
        <v>59</v>
      </c>
      <c r="C46" s="68"/>
      <c r="D46" s="66"/>
      <c r="E46" s="68"/>
      <c r="F46" s="68"/>
      <c r="G46" s="68"/>
      <c r="H46" s="68"/>
      <c r="I46" s="68"/>
      <c r="J46" s="68"/>
      <c r="K46" s="68"/>
      <c r="L46" s="68"/>
      <c r="M46" s="68"/>
      <c r="N46" s="68"/>
      <c r="O46" s="68"/>
      <c r="P46" s="68"/>
      <c r="Q46" s="56"/>
      <c r="R46" s="69"/>
      <c r="S46" s="69"/>
      <c r="T46" s="69"/>
      <c r="U46" s="56" t="s">
        <v>112</v>
      </c>
      <c r="V46" s="58"/>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62"/>
    </row>
    <row r="47" spans="1:54" s="63" customFormat="1" ht="30.75" customHeight="1" hidden="1">
      <c r="A47" s="64" t="s">
        <v>66</v>
      </c>
      <c r="B47" s="70" t="s">
        <v>67</v>
      </c>
      <c r="C47" s="68" t="s">
        <v>55</v>
      </c>
      <c r="D47" s="68"/>
      <c r="E47" s="68"/>
      <c r="F47" s="68"/>
      <c r="G47" s="68"/>
      <c r="H47" s="68"/>
      <c r="I47" s="68"/>
      <c r="J47" s="68"/>
      <c r="K47" s="68"/>
      <c r="L47" s="68"/>
      <c r="M47" s="68"/>
      <c r="N47" s="68"/>
      <c r="O47" s="68"/>
      <c r="P47" s="68"/>
      <c r="Q47" s="56"/>
      <c r="R47" s="69"/>
      <c r="S47" s="69"/>
      <c r="T47" s="69"/>
      <c r="U47" s="56"/>
      <c r="V47" s="58"/>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62"/>
    </row>
    <row r="48" spans="1:54" s="63" customFormat="1" ht="20.25" customHeight="1" hidden="1">
      <c r="A48" s="64" t="s">
        <v>108</v>
      </c>
      <c r="B48" s="67" t="s">
        <v>104</v>
      </c>
      <c r="C48" s="68" t="s">
        <v>55</v>
      </c>
      <c r="D48" s="68"/>
      <c r="E48" s="68"/>
      <c r="F48" s="68"/>
      <c r="G48" s="68"/>
      <c r="H48" s="68"/>
      <c r="I48" s="68"/>
      <c r="J48" s="68"/>
      <c r="K48" s="68"/>
      <c r="L48" s="68"/>
      <c r="M48" s="68"/>
      <c r="N48" s="68"/>
      <c r="O48" s="68"/>
      <c r="P48" s="68"/>
      <c r="Q48" s="56"/>
      <c r="R48" s="69"/>
      <c r="S48" s="69"/>
      <c r="T48" s="69"/>
      <c r="U48" s="56"/>
      <c r="V48" s="58"/>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62"/>
    </row>
    <row r="49" spans="1:54" s="63" customFormat="1" ht="20.25" customHeight="1" hidden="1">
      <c r="A49" s="64" t="s">
        <v>109</v>
      </c>
      <c r="B49" s="67" t="s">
        <v>60</v>
      </c>
      <c r="C49" s="68" t="s">
        <v>55</v>
      </c>
      <c r="D49" s="68"/>
      <c r="E49" s="68"/>
      <c r="F49" s="68"/>
      <c r="G49" s="68"/>
      <c r="H49" s="68"/>
      <c r="I49" s="68"/>
      <c r="J49" s="68"/>
      <c r="K49" s="68"/>
      <c r="L49" s="68"/>
      <c r="M49" s="68"/>
      <c r="N49" s="68"/>
      <c r="O49" s="68"/>
      <c r="P49" s="68"/>
      <c r="Q49" s="56"/>
      <c r="R49" s="69"/>
      <c r="S49" s="69"/>
      <c r="T49" s="69"/>
      <c r="U49" s="56"/>
      <c r="V49" s="58"/>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62"/>
    </row>
    <row r="50" spans="1:54" s="63" customFormat="1" ht="28.5" customHeight="1" hidden="1">
      <c r="A50" s="64" t="s">
        <v>110</v>
      </c>
      <c r="B50" s="84" t="s">
        <v>61</v>
      </c>
      <c r="C50" s="68"/>
      <c r="D50" s="66"/>
      <c r="E50" s="68"/>
      <c r="F50" s="68"/>
      <c r="G50" s="68"/>
      <c r="H50" s="68"/>
      <c r="I50" s="68"/>
      <c r="J50" s="68"/>
      <c r="K50" s="68"/>
      <c r="L50" s="68"/>
      <c r="M50" s="68"/>
      <c r="N50" s="68"/>
      <c r="O50" s="68"/>
      <c r="P50" s="68"/>
      <c r="Q50" s="56"/>
      <c r="R50" s="69"/>
      <c r="S50" s="69"/>
      <c r="T50" s="69"/>
      <c r="U50" s="56"/>
      <c r="V50" s="58"/>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62"/>
    </row>
    <row r="51" spans="1:54" s="63" customFormat="1" ht="31.5" customHeight="1" hidden="1">
      <c r="A51" s="64" t="s">
        <v>111</v>
      </c>
      <c r="B51" s="70" t="s">
        <v>67</v>
      </c>
      <c r="C51" s="68" t="s">
        <v>55</v>
      </c>
      <c r="D51" s="68"/>
      <c r="E51" s="68"/>
      <c r="F51" s="68"/>
      <c r="G51" s="68"/>
      <c r="H51" s="68"/>
      <c r="I51" s="68"/>
      <c r="J51" s="68"/>
      <c r="K51" s="68"/>
      <c r="L51" s="68"/>
      <c r="M51" s="68"/>
      <c r="N51" s="68"/>
      <c r="O51" s="68"/>
      <c r="P51" s="68"/>
      <c r="Q51" s="56"/>
      <c r="R51" s="69"/>
      <c r="S51" s="69"/>
      <c r="T51" s="69"/>
      <c r="U51" s="56"/>
      <c r="V51" s="58"/>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62"/>
    </row>
    <row r="52" spans="1:54" s="63" customFormat="1" ht="20.25" customHeight="1" hidden="1">
      <c r="A52" s="64" t="s">
        <v>114</v>
      </c>
      <c r="B52" s="67" t="s">
        <v>60</v>
      </c>
      <c r="C52" s="68" t="s">
        <v>55</v>
      </c>
      <c r="D52" s="68"/>
      <c r="E52" s="68"/>
      <c r="F52" s="68"/>
      <c r="G52" s="68"/>
      <c r="H52" s="68"/>
      <c r="I52" s="68"/>
      <c r="J52" s="68"/>
      <c r="K52" s="68"/>
      <c r="L52" s="68"/>
      <c r="M52" s="68"/>
      <c r="N52" s="68"/>
      <c r="O52" s="68"/>
      <c r="P52" s="68"/>
      <c r="Q52" s="56"/>
      <c r="R52" s="69"/>
      <c r="S52" s="69"/>
      <c r="T52" s="69"/>
      <c r="U52" s="56"/>
      <c r="V52" s="58"/>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62"/>
    </row>
    <row r="53" spans="1:54" s="63" customFormat="1" ht="12.75" hidden="1">
      <c r="A53" s="64" t="s">
        <v>115</v>
      </c>
      <c r="B53" s="67"/>
      <c r="C53" s="68"/>
      <c r="D53" s="68"/>
      <c r="E53" s="68"/>
      <c r="F53" s="68"/>
      <c r="G53" s="68"/>
      <c r="H53" s="68"/>
      <c r="I53" s="68"/>
      <c r="J53" s="68"/>
      <c r="K53" s="68"/>
      <c r="L53" s="68"/>
      <c r="M53" s="68"/>
      <c r="N53" s="68"/>
      <c r="O53" s="68"/>
      <c r="P53" s="68"/>
      <c r="Q53" s="56"/>
      <c r="R53" s="69"/>
      <c r="S53" s="69"/>
      <c r="T53" s="69"/>
      <c r="U53" s="56"/>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row>
    <row r="54" spans="1:54" s="63" customFormat="1" ht="12.75" hidden="1">
      <c r="A54" s="64" t="s">
        <v>116</v>
      </c>
      <c r="B54" s="67"/>
      <c r="C54" s="68"/>
      <c r="D54" s="68"/>
      <c r="E54" s="68"/>
      <c r="F54" s="68"/>
      <c r="G54" s="68"/>
      <c r="H54" s="68"/>
      <c r="I54" s="68"/>
      <c r="J54" s="68"/>
      <c r="K54" s="68"/>
      <c r="L54" s="68"/>
      <c r="M54" s="68"/>
      <c r="N54" s="68"/>
      <c r="O54" s="68"/>
      <c r="P54" s="68"/>
      <c r="Q54" s="56"/>
      <c r="R54" s="69"/>
      <c r="S54" s="69"/>
      <c r="T54" s="69"/>
      <c r="U54" s="56"/>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row>
    <row r="55" spans="1:54" s="63" customFormat="1" ht="12.75" hidden="1">
      <c r="A55" s="64" t="s">
        <v>117</v>
      </c>
      <c r="B55" s="67"/>
      <c r="C55" s="68"/>
      <c r="D55" s="68"/>
      <c r="E55" s="68"/>
      <c r="F55" s="68"/>
      <c r="G55" s="68"/>
      <c r="H55" s="68"/>
      <c r="I55" s="68"/>
      <c r="J55" s="68"/>
      <c r="K55" s="68"/>
      <c r="L55" s="68"/>
      <c r="M55" s="68"/>
      <c r="N55" s="68"/>
      <c r="O55" s="68"/>
      <c r="P55" s="68"/>
      <c r="Q55" s="56"/>
      <c r="R55" s="69"/>
      <c r="S55" s="69"/>
      <c r="T55" s="69"/>
      <c r="U55" s="56"/>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row>
    <row r="56" spans="1:54" s="63" customFormat="1" ht="12.75" hidden="1">
      <c r="A56" s="64" t="s">
        <v>118</v>
      </c>
      <c r="B56" s="67"/>
      <c r="C56" s="68"/>
      <c r="D56" s="68"/>
      <c r="E56" s="68"/>
      <c r="F56" s="68"/>
      <c r="G56" s="68"/>
      <c r="H56" s="68"/>
      <c r="I56" s="68"/>
      <c r="J56" s="68"/>
      <c r="K56" s="68"/>
      <c r="L56" s="68"/>
      <c r="M56" s="68"/>
      <c r="N56" s="68"/>
      <c r="O56" s="68"/>
      <c r="P56" s="68"/>
      <c r="Q56" s="56"/>
      <c r="R56" s="69"/>
      <c r="S56" s="69"/>
      <c r="T56" s="69"/>
      <c r="U56" s="56"/>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row>
    <row r="57" spans="1:54" s="63" customFormat="1" ht="12.75" hidden="1">
      <c r="A57" s="64" t="s">
        <v>119</v>
      </c>
      <c r="B57" s="67"/>
      <c r="C57" s="68"/>
      <c r="D57" s="68"/>
      <c r="E57" s="68"/>
      <c r="F57" s="68"/>
      <c r="G57" s="68"/>
      <c r="H57" s="68"/>
      <c r="I57" s="68"/>
      <c r="J57" s="68"/>
      <c r="K57" s="68"/>
      <c r="L57" s="68"/>
      <c r="M57" s="68"/>
      <c r="N57" s="68"/>
      <c r="O57" s="68"/>
      <c r="P57" s="68"/>
      <c r="Q57" s="56"/>
      <c r="R57" s="69"/>
      <c r="S57" s="69"/>
      <c r="T57" s="69"/>
      <c r="U57" s="56"/>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row>
    <row r="58" spans="1:54" s="63" customFormat="1" ht="12.75" hidden="1">
      <c r="A58" s="64" t="s">
        <v>120</v>
      </c>
      <c r="B58" s="67"/>
      <c r="C58" s="68"/>
      <c r="D58" s="68"/>
      <c r="E58" s="68"/>
      <c r="F58" s="68"/>
      <c r="G58" s="68"/>
      <c r="H58" s="68"/>
      <c r="I58" s="68"/>
      <c r="J58" s="68"/>
      <c r="K58" s="68"/>
      <c r="L58" s="68"/>
      <c r="M58" s="68"/>
      <c r="N58" s="68"/>
      <c r="O58" s="68"/>
      <c r="P58" s="68"/>
      <c r="Q58" s="56"/>
      <c r="R58" s="69"/>
      <c r="S58" s="69"/>
      <c r="T58" s="69"/>
      <c r="U58" s="56"/>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row>
    <row r="59" spans="1:54" s="63" customFormat="1" ht="12.75" hidden="1">
      <c r="A59" s="64" t="s">
        <v>121</v>
      </c>
      <c r="B59" s="67"/>
      <c r="C59" s="68"/>
      <c r="D59" s="68"/>
      <c r="E59" s="68"/>
      <c r="F59" s="68"/>
      <c r="G59" s="68"/>
      <c r="H59" s="68"/>
      <c r="I59" s="68"/>
      <c r="J59" s="68"/>
      <c r="K59" s="68"/>
      <c r="L59" s="68"/>
      <c r="M59" s="68"/>
      <c r="N59" s="68"/>
      <c r="O59" s="68"/>
      <c r="P59" s="68"/>
      <c r="Q59" s="56"/>
      <c r="R59" s="69"/>
      <c r="S59" s="69"/>
      <c r="T59" s="69"/>
      <c r="U59" s="56"/>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row>
    <row r="60" spans="1:54" s="63" customFormat="1" ht="12.75" hidden="1">
      <c r="A60" s="64" t="s">
        <v>122</v>
      </c>
      <c r="B60" s="67"/>
      <c r="C60" s="68"/>
      <c r="D60" s="68"/>
      <c r="E60" s="68"/>
      <c r="F60" s="68"/>
      <c r="G60" s="68"/>
      <c r="H60" s="68"/>
      <c r="I60" s="68"/>
      <c r="J60" s="68"/>
      <c r="K60" s="68"/>
      <c r="L60" s="68"/>
      <c r="M60" s="68"/>
      <c r="N60" s="68"/>
      <c r="O60" s="68"/>
      <c r="P60" s="68"/>
      <c r="Q60" s="56"/>
      <c r="R60" s="69"/>
      <c r="S60" s="69"/>
      <c r="T60" s="69"/>
      <c r="U60" s="56"/>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row>
    <row r="61" spans="1:54" s="63" customFormat="1" ht="12.75" hidden="1">
      <c r="A61" s="64" t="s">
        <v>123</v>
      </c>
      <c r="B61" s="67"/>
      <c r="C61" s="68"/>
      <c r="D61" s="68"/>
      <c r="E61" s="68"/>
      <c r="F61" s="68"/>
      <c r="G61" s="68"/>
      <c r="H61" s="68"/>
      <c r="I61" s="68"/>
      <c r="J61" s="68"/>
      <c r="K61" s="68"/>
      <c r="L61" s="68"/>
      <c r="M61" s="68"/>
      <c r="N61" s="68"/>
      <c r="O61" s="68"/>
      <c r="P61" s="68"/>
      <c r="Q61" s="56"/>
      <c r="R61" s="69"/>
      <c r="S61" s="69"/>
      <c r="T61" s="69"/>
      <c r="U61" s="56"/>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row>
    <row r="62" spans="1:54" s="63" customFormat="1" ht="12.75" hidden="1">
      <c r="A62" s="64" t="s">
        <v>124</v>
      </c>
      <c r="B62" s="67"/>
      <c r="C62" s="68"/>
      <c r="D62" s="68"/>
      <c r="E62" s="68"/>
      <c r="F62" s="68"/>
      <c r="G62" s="68"/>
      <c r="H62" s="68"/>
      <c r="I62" s="68"/>
      <c r="J62" s="68"/>
      <c r="K62" s="68"/>
      <c r="L62" s="68"/>
      <c r="M62" s="68"/>
      <c r="N62" s="68"/>
      <c r="O62" s="68"/>
      <c r="P62" s="68"/>
      <c r="Q62" s="56"/>
      <c r="R62" s="69"/>
      <c r="S62" s="69"/>
      <c r="T62" s="69"/>
      <c r="U62" s="56"/>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row>
    <row r="63" spans="1:54" s="63" customFormat="1" ht="12.75" hidden="1">
      <c r="A63" s="64" t="s">
        <v>125</v>
      </c>
      <c r="B63" s="67"/>
      <c r="C63" s="68"/>
      <c r="D63" s="68"/>
      <c r="E63" s="68"/>
      <c r="F63" s="68"/>
      <c r="G63" s="68"/>
      <c r="H63" s="68"/>
      <c r="I63" s="68"/>
      <c r="J63" s="68"/>
      <c r="K63" s="68"/>
      <c r="L63" s="68"/>
      <c r="M63" s="68"/>
      <c r="N63" s="68"/>
      <c r="O63" s="68"/>
      <c r="P63" s="68"/>
      <c r="Q63" s="56"/>
      <c r="R63" s="69"/>
      <c r="S63" s="69"/>
      <c r="T63" s="69"/>
      <c r="U63" s="56"/>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row>
    <row r="64" spans="1:54" s="63" customFormat="1" ht="12.75" hidden="1">
      <c r="A64" s="64" t="s">
        <v>126</v>
      </c>
      <c r="B64" s="67"/>
      <c r="C64" s="68"/>
      <c r="D64" s="68"/>
      <c r="E64" s="68"/>
      <c r="F64" s="68"/>
      <c r="G64" s="68"/>
      <c r="H64" s="68"/>
      <c r="I64" s="68"/>
      <c r="J64" s="68"/>
      <c r="K64" s="68"/>
      <c r="L64" s="68"/>
      <c r="M64" s="68"/>
      <c r="N64" s="68"/>
      <c r="O64" s="68"/>
      <c r="P64" s="68"/>
      <c r="Q64" s="56"/>
      <c r="R64" s="69"/>
      <c r="S64" s="69"/>
      <c r="T64" s="69"/>
      <c r="U64" s="56"/>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row>
    <row r="65" spans="1:54" s="63" customFormat="1" ht="12.75" hidden="1">
      <c r="A65" s="64" t="s">
        <v>127</v>
      </c>
      <c r="B65" s="67"/>
      <c r="C65" s="242" t="s">
        <v>6</v>
      </c>
      <c r="D65" s="242"/>
      <c r="E65" s="242"/>
      <c r="F65" s="242"/>
      <c r="G65" s="242"/>
      <c r="H65" s="242"/>
      <c r="I65" s="242"/>
      <c r="J65" s="242"/>
      <c r="K65" s="242"/>
      <c r="L65" s="242"/>
      <c r="M65" s="242"/>
      <c r="N65" s="242"/>
      <c r="O65" s="242"/>
      <c r="P65" s="242"/>
      <c r="Q65" s="56"/>
      <c r="R65" s="69"/>
      <c r="S65" s="69"/>
      <c r="T65" s="69"/>
      <c r="U65" s="56" t="s">
        <v>10</v>
      </c>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row>
    <row r="66" spans="1:54" s="72" customFormat="1" ht="66" customHeight="1" hidden="1">
      <c r="A66" s="64" t="s">
        <v>128</v>
      </c>
      <c r="B66" s="70"/>
      <c r="C66" s="241" t="s">
        <v>229</v>
      </c>
      <c r="D66" s="241"/>
      <c r="E66" s="241"/>
      <c r="F66" s="241"/>
      <c r="G66" s="241"/>
      <c r="H66" s="241"/>
      <c r="I66" s="241"/>
      <c r="J66" s="241"/>
      <c r="K66" s="241"/>
      <c r="L66" s="241"/>
      <c r="M66" s="241"/>
      <c r="N66" s="241"/>
      <c r="O66" s="241"/>
      <c r="P66" s="241"/>
      <c r="Q66" s="88"/>
      <c r="R66" s="85"/>
      <c r="S66" s="85"/>
      <c r="T66" s="85"/>
      <c r="U66" s="243" t="s">
        <v>11</v>
      </c>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row>
    <row r="67" spans="1:54" s="63" customFormat="1" ht="43.5" customHeight="1" hidden="1">
      <c r="A67" s="64" t="s">
        <v>129</v>
      </c>
      <c r="B67" s="67"/>
      <c r="C67" s="241" t="s">
        <v>230</v>
      </c>
      <c r="D67" s="241"/>
      <c r="E67" s="241"/>
      <c r="F67" s="241"/>
      <c r="G67" s="241"/>
      <c r="H67" s="241"/>
      <c r="I67" s="241"/>
      <c r="J67" s="241"/>
      <c r="K67" s="241"/>
      <c r="L67" s="241"/>
      <c r="M67" s="241"/>
      <c r="N67" s="241"/>
      <c r="O67" s="241"/>
      <c r="P67" s="241"/>
      <c r="Q67" s="88"/>
      <c r="R67" s="85"/>
      <c r="S67" s="85"/>
      <c r="T67" s="85"/>
      <c r="U67" s="243"/>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row>
    <row r="68" spans="1:54" s="72" customFormat="1" ht="21" customHeight="1" hidden="1">
      <c r="A68" s="64" t="s">
        <v>130</v>
      </c>
      <c r="B68" s="70"/>
      <c r="C68" s="241" t="s">
        <v>231</v>
      </c>
      <c r="D68" s="241"/>
      <c r="E68" s="241"/>
      <c r="F68" s="241"/>
      <c r="G68" s="241"/>
      <c r="H68" s="241"/>
      <c r="I68" s="241"/>
      <c r="J68" s="241"/>
      <c r="K68" s="241"/>
      <c r="L68" s="241"/>
      <c r="M68" s="241"/>
      <c r="N68" s="241"/>
      <c r="O68" s="241"/>
      <c r="P68" s="241"/>
      <c r="Q68" s="88"/>
      <c r="R68" s="85"/>
      <c r="S68" s="85"/>
      <c r="T68" s="85"/>
      <c r="U68" s="43"/>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row>
    <row r="69" spans="1:54" s="72" customFormat="1" ht="44.25" customHeight="1" hidden="1">
      <c r="A69" s="64" t="s">
        <v>131</v>
      </c>
      <c r="B69" s="70"/>
      <c r="C69" s="241" t="s">
        <v>232</v>
      </c>
      <c r="D69" s="241"/>
      <c r="E69" s="241"/>
      <c r="F69" s="241"/>
      <c r="G69" s="241"/>
      <c r="H69" s="241"/>
      <c r="I69" s="241"/>
      <c r="J69" s="241"/>
      <c r="K69" s="241"/>
      <c r="L69" s="241"/>
      <c r="M69" s="241"/>
      <c r="N69" s="241"/>
      <c r="O69" s="241"/>
      <c r="P69" s="241"/>
      <c r="Q69" s="88"/>
      <c r="R69" s="85"/>
      <c r="S69" s="85"/>
      <c r="T69" s="85"/>
      <c r="U69" s="43"/>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row>
    <row r="70" spans="1:54" s="72" customFormat="1" ht="59.25" customHeight="1" hidden="1">
      <c r="A70" s="64" t="s">
        <v>132</v>
      </c>
      <c r="B70" s="70"/>
      <c r="C70" s="241" t="s">
        <v>233</v>
      </c>
      <c r="D70" s="241"/>
      <c r="E70" s="241"/>
      <c r="F70" s="241"/>
      <c r="G70" s="241"/>
      <c r="H70" s="241"/>
      <c r="I70" s="241"/>
      <c r="J70" s="241"/>
      <c r="K70" s="241"/>
      <c r="L70" s="241"/>
      <c r="M70" s="241"/>
      <c r="N70" s="241"/>
      <c r="O70" s="241"/>
      <c r="P70" s="241"/>
      <c r="Q70" s="88"/>
      <c r="R70" s="85"/>
      <c r="S70" s="85"/>
      <c r="T70" s="85"/>
      <c r="U70" s="43"/>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row>
    <row r="71" spans="1:54" s="72" customFormat="1" ht="26.25" customHeight="1" hidden="1">
      <c r="A71" s="64" t="s">
        <v>133</v>
      </c>
      <c r="B71" s="70"/>
      <c r="C71" s="241" t="s">
        <v>234</v>
      </c>
      <c r="D71" s="241"/>
      <c r="E71" s="241"/>
      <c r="F71" s="241"/>
      <c r="G71" s="241"/>
      <c r="H71" s="241"/>
      <c r="I71" s="241"/>
      <c r="J71" s="241"/>
      <c r="K71" s="241"/>
      <c r="L71" s="241"/>
      <c r="M71" s="241"/>
      <c r="N71" s="241"/>
      <c r="O71" s="241"/>
      <c r="P71" s="241"/>
      <c r="Q71" s="88"/>
      <c r="R71" s="85"/>
      <c r="S71" s="85"/>
      <c r="T71" s="85"/>
      <c r="U71" s="43"/>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row>
    <row r="72" spans="1:54" s="72" customFormat="1" ht="60.75" customHeight="1" hidden="1">
      <c r="A72" s="64" t="s">
        <v>134</v>
      </c>
      <c r="B72" s="70"/>
      <c r="C72" s="241" t="s">
        <v>235</v>
      </c>
      <c r="D72" s="241"/>
      <c r="E72" s="241"/>
      <c r="F72" s="241"/>
      <c r="G72" s="241"/>
      <c r="H72" s="241"/>
      <c r="I72" s="241"/>
      <c r="J72" s="241"/>
      <c r="K72" s="241"/>
      <c r="L72" s="241"/>
      <c r="M72" s="241"/>
      <c r="N72" s="241"/>
      <c r="O72" s="241"/>
      <c r="P72" s="241"/>
      <c r="Q72" s="88"/>
      <c r="R72" s="85"/>
      <c r="S72" s="85"/>
      <c r="T72" s="85"/>
      <c r="U72" s="43" t="s">
        <v>8</v>
      </c>
      <c r="V72" s="7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row>
    <row r="73" spans="1:54" s="72" customFormat="1" ht="40.5" customHeight="1" hidden="1">
      <c r="A73" s="64" t="s">
        <v>135</v>
      </c>
      <c r="B73" s="70"/>
      <c r="C73" s="241" t="s">
        <v>236</v>
      </c>
      <c r="D73" s="241"/>
      <c r="E73" s="241"/>
      <c r="F73" s="241"/>
      <c r="G73" s="241"/>
      <c r="H73" s="241"/>
      <c r="I73" s="241"/>
      <c r="J73" s="241"/>
      <c r="K73" s="241"/>
      <c r="L73" s="241"/>
      <c r="M73" s="241"/>
      <c r="N73" s="241"/>
      <c r="O73" s="241"/>
      <c r="P73" s="241"/>
      <c r="Q73" s="88"/>
      <c r="R73" s="85"/>
      <c r="S73" s="85"/>
      <c r="T73" s="85"/>
      <c r="U73" s="43" t="s">
        <v>9</v>
      </c>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row>
    <row r="74" spans="1:54" s="63" customFormat="1" ht="12.75" hidden="1">
      <c r="A74" s="64" t="s">
        <v>136</v>
      </c>
      <c r="B74" s="67"/>
      <c r="C74" s="68"/>
      <c r="D74" s="68"/>
      <c r="E74" s="68"/>
      <c r="F74" s="68"/>
      <c r="G74" s="68"/>
      <c r="H74" s="68"/>
      <c r="I74" s="68"/>
      <c r="J74" s="68"/>
      <c r="K74" s="68"/>
      <c r="L74" s="68"/>
      <c r="M74" s="68"/>
      <c r="N74" s="68"/>
      <c r="O74" s="68"/>
      <c r="P74" s="68"/>
      <c r="Q74" s="56"/>
      <c r="R74" s="69"/>
      <c r="S74" s="69"/>
      <c r="T74" s="69"/>
      <c r="U74" s="56"/>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row>
    <row r="75" spans="1:54" s="63" customFormat="1" ht="12.75" hidden="1">
      <c r="A75" s="64" t="s">
        <v>137</v>
      </c>
      <c r="B75" s="67" t="s">
        <v>40</v>
      </c>
      <c r="C75" s="68"/>
      <c r="D75" s="68" t="s">
        <v>42</v>
      </c>
      <c r="E75" s="68"/>
      <c r="F75" s="68"/>
      <c r="G75" s="68"/>
      <c r="H75" s="68" t="s">
        <v>44</v>
      </c>
      <c r="I75" s="68"/>
      <c r="J75" s="68"/>
      <c r="K75" s="68"/>
      <c r="L75" s="68"/>
      <c r="M75" s="68"/>
      <c r="N75" s="68"/>
      <c r="O75" s="68"/>
      <c r="P75" s="68"/>
      <c r="Q75" s="56"/>
      <c r="R75" s="69"/>
      <c r="S75" s="69"/>
      <c r="T75" s="69"/>
      <c r="U75" s="56"/>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row>
    <row r="76" spans="1:54" s="63" customFormat="1" ht="12.75" hidden="1">
      <c r="A76" s="64" t="s">
        <v>138</v>
      </c>
      <c r="B76" s="67"/>
      <c r="C76" s="68"/>
      <c r="D76" s="68"/>
      <c r="E76" s="68"/>
      <c r="F76" s="68"/>
      <c r="G76" s="68"/>
      <c r="H76" s="68"/>
      <c r="I76" s="68"/>
      <c r="J76" s="68"/>
      <c r="K76" s="68"/>
      <c r="L76" s="68"/>
      <c r="M76" s="68"/>
      <c r="N76" s="68"/>
      <c r="O76" s="68"/>
      <c r="P76" s="68"/>
      <c r="Q76" s="56"/>
      <c r="R76" s="69"/>
      <c r="S76" s="69"/>
      <c r="T76" s="69"/>
      <c r="U76" s="56"/>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row>
    <row r="77" spans="1:54" s="63" customFormat="1" ht="12.75" hidden="1">
      <c r="A77" s="64" t="s">
        <v>139</v>
      </c>
      <c r="B77" s="67" t="s">
        <v>41</v>
      </c>
      <c r="C77" s="68"/>
      <c r="D77" s="68" t="s">
        <v>43</v>
      </c>
      <c r="E77" s="68"/>
      <c r="F77" s="68"/>
      <c r="G77" s="68"/>
      <c r="H77" s="68" t="s">
        <v>45</v>
      </c>
      <c r="I77" s="68"/>
      <c r="J77" s="68"/>
      <c r="K77" s="68"/>
      <c r="L77" s="68"/>
      <c r="M77" s="68"/>
      <c r="N77" s="68"/>
      <c r="O77" s="68"/>
      <c r="P77" s="68"/>
      <c r="Q77" s="56"/>
      <c r="R77" s="69"/>
      <c r="S77" s="69"/>
      <c r="T77" s="69"/>
      <c r="U77" s="56"/>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row>
    <row r="78" spans="1:54" s="63" customFormat="1" ht="12.75" hidden="1">
      <c r="A78" s="64" t="s">
        <v>140</v>
      </c>
      <c r="B78" s="67"/>
      <c r="C78" s="68"/>
      <c r="D78" s="68"/>
      <c r="E78" s="68"/>
      <c r="F78" s="68"/>
      <c r="G78" s="68"/>
      <c r="H78" s="68"/>
      <c r="I78" s="68"/>
      <c r="J78" s="68"/>
      <c r="K78" s="68"/>
      <c r="L78" s="68"/>
      <c r="M78" s="68"/>
      <c r="N78" s="68"/>
      <c r="O78" s="68"/>
      <c r="P78" s="68"/>
      <c r="Q78" s="56"/>
      <c r="R78" s="69"/>
      <c r="S78" s="69"/>
      <c r="T78" s="69"/>
      <c r="U78" s="56"/>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row>
    <row r="79" spans="1:54" s="63" customFormat="1" ht="12.75" hidden="1">
      <c r="A79" s="64" t="s">
        <v>141</v>
      </c>
      <c r="B79" s="67"/>
      <c r="C79" s="68"/>
      <c r="D79" s="68"/>
      <c r="E79" s="68"/>
      <c r="F79" s="68"/>
      <c r="G79" s="68"/>
      <c r="H79" s="68"/>
      <c r="I79" s="68"/>
      <c r="J79" s="68"/>
      <c r="K79" s="68"/>
      <c r="L79" s="68"/>
      <c r="M79" s="68"/>
      <c r="N79" s="68"/>
      <c r="O79" s="68"/>
      <c r="P79" s="68"/>
      <c r="Q79" s="56"/>
      <c r="R79" s="69"/>
      <c r="S79" s="69"/>
      <c r="T79" s="69"/>
      <c r="U79" s="56"/>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row>
    <row r="80" spans="1:54" s="63" customFormat="1" ht="12.75" hidden="1">
      <c r="A80" s="64" t="s">
        <v>142</v>
      </c>
      <c r="B80" s="67"/>
      <c r="C80" s="68"/>
      <c r="D80" s="68"/>
      <c r="E80" s="68"/>
      <c r="F80" s="68"/>
      <c r="G80" s="68"/>
      <c r="H80" s="68"/>
      <c r="I80" s="68"/>
      <c r="J80" s="68"/>
      <c r="K80" s="68"/>
      <c r="L80" s="68"/>
      <c r="M80" s="68"/>
      <c r="N80" s="68"/>
      <c r="O80" s="68"/>
      <c r="P80" s="68"/>
      <c r="Q80" s="56"/>
      <c r="R80" s="69"/>
      <c r="S80" s="69"/>
      <c r="T80" s="69"/>
      <c r="U80" s="56"/>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row>
    <row r="81" spans="1:54" s="63" customFormat="1" ht="12.75" hidden="1">
      <c r="A81" s="64" t="s">
        <v>143</v>
      </c>
      <c r="B81" s="67"/>
      <c r="C81" s="68"/>
      <c r="D81" s="68"/>
      <c r="E81" s="68"/>
      <c r="F81" s="68"/>
      <c r="G81" s="68"/>
      <c r="H81" s="68"/>
      <c r="I81" s="68"/>
      <c r="J81" s="68"/>
      <c r="K81" s="68"/>
      <c r="L81" s="68"/>
      <c r="M81" s="68"/>
      <c r="N81" s="68"/>
      <c r="O81" s="68"/>
      <c r="P81" s="68"/>
      <c r="Q81" s="56"/>
      <c r="R81" s="69"/>
      <c r="S81" s="69"/>
      <c r="T81" s="69"/>
      <c r="U81" s="56"/>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row>
    <row r="82" spans="1:54" s="63" customFormat="1" ht="12.75" hidden="1">
      <c r="A82" s="64" t="s">
        <v>144</v>
      </c>
      <c r="B82" s="67"/>
      <c r="C82" s="68"/>
      <c r="D82" s="68"/>
      <c r="E82" s="68"/>
      <c r="F82" s="68"/>
      <c r="G82" s="68"/>
      <c r="H82" s="68"/>
      <c r="I82" s="68"/>
      <c r="J82" s="68"/>
      <c r="K82" s="68"/>
      <c r="L82" s="68"/>
      <c r="M82" s="68"/>
      <c r="N82" s="68"/>
      <c r="O82" s="68"/>
      <c r="P82" s="68"/>
      <c r="Q82" s="56"/>
      <c r="R82" s="69"/>
      <c r="S82" s="69"/>
      <c r="T82" s="69"/>
      <c r="U82" s="56"/>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row>
    <row r="83" spans="1:54" s="63" customFormat="1" ht="12.75" hidden="1">
      <c r="A83" s="64" t="s">
        <v>145</v>
      </c>
      <c r="B83" s="67" t="s">
        <v>58</v>
      </c>
      <c r="C83" s="68"/>
      <c r="D83" s="68"/>
      <c r="E83" s="68"/>
      <c r="F83" s="68"/>
      <c r="G83" s="68"/>
      <c r="H83" s="68"/>
      <c r="I83" s="68"/>
      <c r="J83" s="68"/>
      <c r="K83" s="68"/>
      <c r="L83" s="68"/>
      <c r="M83" s="68"/>
      <c r="N83" s="68"/>
      <c r="O83" s="68"/>
      <c r="P83" s="68"/>
      <c r="Q83" s="56"/>
      <c r="R83" s="69"/>
      <c r="S83" s="69"/>
      <c r="T83" s="69"/>
      <c r="U83" s="56"/>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row>
    <row r="84" spans="1:54" s="63" customFormat="1" ht="12.75" hidden="1">
      <c r="A84" s="64" t="s">
        <v>146</v>
      </c>
      <c r="B84" s="67" t="s">
        <v>102</v>
      </c>
      <c r="C84" s="68"/>
      <c r="D84" s="68"/>
      <c r="E84" s="68"/>
      <c r="F84" s="68"/>
      <c r="G84" s="68"/>
      <c r="H84" s="68"/>
      <c r="I84" s="68"/>
      <c r="J84" s="68"/>
      <c r="K84" s="68"/>
      <c r="L84" s="68"/>
      <c r="M84" s="68"/>
      <c r="N84" s="68"/>
      <c r="O84" s="68"/>
      <c r="P84" s="68"/>
      <c r="Q84" s="56"/>
      <c r="R84" s="69"/>
      <c r="S84" s="69"/>
      <c r="T84" s="69"/>
      <c r="U84" s="56"/>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row>
    <row r="85" spans="1:54" s="63" customFormat="1" ht="12.75" hidden="1">
      <c r="A85" s="64" t="s">
        <v>147</v>
      </c>
      <c r="B85" s="67"/>
      <c r="C85" s="68"/>
      <c r="D85" s="68"/>
      <c r="E85" s="68"/>
      <c r="F85" s="68"/>
      <c r="G85" s="68"/>
      <c r="H85" s="68"/>
      <c r="I85" s="68"/>
      <c r="J85" s="68"/>
      <c r="K85" s="68"/>
      <c r="L85" s="68"/>
      <c r="M85" s="68"/>
      <c r="N85" s="68"/>
      <c r="O85" s="68"/>
      <c r="P85" s="68"/>
      <c r="Q85" s="56"/>
      <c r="R85" s="69"/>
      <c r="S85" s="69"/>
      <c r="T85" s="69"/>
      <c r="U85" s="56"/>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row>
    <row r="86" spans="1:54" s="63" customFormat="1" ht="12.75" hidden="1">
      <c r="A86" s="64" t="s">
        <v>148</v>
      </c>
      <c r="B86" s="67"/>
      <c r="C86" s="68"/>
      <c r="D86" s="68"/>
      <c r="E86" s="68"/>
      <c r="F86" s="68"/>
      <c r="G86" s="68"/>
      <c r="H86" s="68"/>
      <c r="I86" s="68"/>
      <c r="J86" s="68"/>
      <c r="K86" s="68"/>
      <c r="L86" s="68"/>
      <c r="M86" s="68"/>
      <c r="N86" s="68"/>
      <c r="O86" s="68"/>
      <c r="P86" s="68"/>
      <c r="Q86" s="56"/>
      <c r="R86" s="69"/>
      <c r="S86" s="69"/>
      <c r="T86" s="69"/>
      <c r="U86" s="56"/>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row>
    <row r="87" spans="1:54" s="63" customFormat="1" ht="12.75" hidden="1">
      <c r="A87" s="64" t="s">
        <v>149</v>
      </c>
      <c r="B87" s="67"/>
      <c r="C87" s="68"/>
      <c r="D87" s="68"/>
      <c r="E87" s="68"/>
      <c r="F87" s="68"/>
      <c r="G87" s="68"/>
      <c r="H87" s="68"/>
      <c r="I87" s="68"/>
      <c r="J87" s="68"/>
      <c r="K87" s="68"/>
      <c r="L87" s="68"/>
      <c r="M87" s="68"/>
      <c r="N87" s="68"/>
      <c r="O87" s="68"/>
      <c r="P87" s="68"/>
      <c r="Q87" s="56"/>
      <c r="R87" s="69"/>
      <c r="S87" s="69"/>
      <c r="T87" s="69"/>
      <c r="U87" s="56"/>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row>
    <row r="88" spans="1:54" s="63" customFormat="1" ht="12.75" hidden="1">
      <c r="A88" s="64" t="s">
        <v>150</v>
      </c>
      <c r="B88" s="67"/>
      <c r="C88" s="68"/>
      <c r="D88" s="68"/>
      <c r="E88" s="68"/>
      <c r="F88" s="68"/>
      <c r="G88" s="68"/>
      <c r="H88" s="68"/>
      <c r="I88" s="68"/>
      <c r="J88" s="68"/>
      <c r="K88" s="68"/>
      <c r="L88" s="68"/>
      <c r="M88" s="68"/>
      <c r="N88" s="68"/>
      <c r="O88" s="68"/>
      <c r="P88" s="68"/>
      <c r="Q88" s="56"/>
      <c r="R88" s="69"/>
      <c r="S88" s="69"/>
      <c r="T88" s="69"/>
      <c r="U88" s="56"/>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row>
    <row r="89" spans="1:54" s="63" customFormat="1" ht="12.75" hidden="1">
      <c r="A89" s="64" t="s">
        <v>151</v>
      </c>
      <c r="B89" s="67"/>
      <c r="C89" s="68"/>
      <c r="D89" s="68"/>
      <c r="E89" s="68"/>
      <c r="F89" s="68"/>
      <c r="G89" s="68"/>
      <c r="H89" s="68"/>
      <c r="I89" s="68"/>
      <c r="J89" s="68"/>
      <c r="K89" s="68"/>
      <c r="L89" s="68"/>
      <c r="M89" s="68"/>
      <c r="N89" s="68"/>
      <c r="O89" s="68"/>
      <c r="P89" s="68"/>
      <c r="Q89" s="56"/>
      <c r="R89" s="69"/>
      <c r="S89" s="69"/>
      <c r="T89" s="69"/>
      <c r="U89" s="56"/>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row>
    <row r="90" spans="1:54" s="63" customFormat="1" ht="12.75" hidden="1">
      <c r="A90" s="64" t="s">
        <v>152</v>
      </c>
      <c r="B90" s="67"/>
      <c r="C90" s="68"/>
      <c r="D90" s="68"/>
      <c r="E90" s="68"/>
      <c r="F90" s="68"/>
      <c r="G90" s="68"/>
      <c r="H90" s="68"/>
      <c r="I90" s="68"/>
      <c r="J90" s="68"/>
      <c r="K90" s="68"/>
      <c r="L90" s="68"/>
      <c r="M90" s="68"/>
      <c r="N90" s="68"/>
      <c r="O90" s="68"/>
      <c r="P90" s="68"/>
      <c r="Q90" s="56"/>
      <c r="R90" s="69"/>
      <c r="S90" s="69"/>
      <c r="T90" s="69"/>
      <c r="U90" s="56"/>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row>
    <row r="91" spans="1:54" s="63" customFormat="1" ht="12.75" hidden="1">
      <c r="A91" s="64" t="s">
        <v>153</v>
      </c>
      <c r="B91" s="67"/>
      <c r="C91" s="68"/>
      <c r="D91" s="68"/>
      <c r="E91" s="68"/>
      <c r="F91" s="68"/>
      <c r="G91" s="68"/>
      <c r="H91" s="68"/>
      <c r="I91" s="68"/>
      <c r="J91" s="68"/>
      <c r="K91" s="68"/>
      <c r="L91" s="68"/>
      <c r="M91" s="68"/>
      <c r="N91" s="68"/>
      <c r="O91" s="68"/>
      <c r="P91" s="68"/>
      <c r="Q91" s="56"/>
      <c r="R91" s="69"/>
      <c r="S91" s="69"/>
      <c r="T91" s="69"/>
      <c r="U91" s="56"/>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row>
    <row r="92" spans="1:54" s="63" customFormat="1" ht="12.75" hidden="1">
      <c r="A92" s="64" t="s">
        <v>154</v>
      </c>
      <c r="B92" s="67"/>
      <c r="C92" s="68"/>
      <c r="D92" s="68"/>
      <c r="E92" s="68"/>
      <c r="F92" s="68"/>
      <c r="G92" s="68"/>
      <c r="H92" s="68"/>
      <c r="I92" s="68"/>
      <c r="J92" s="68"/>
      <c r="K92" s="68"/>
      <c r="L92" s="68"/>
      <c r="M92" s="68"/>
      <c r="N92" s="68"/>
      <c r="O92" s="68"/>
      <c r="P92" s="68"/>
      <c r="Q92" s="56"/>
      <c r="R92" s="69"/>
      <c r="S92" s="69"/>
      <c r="T92" s="69"/>
      <c r="U92" s="56"/>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row>
    <row r="93" spans="1:54" s="63" customFormat="1" ht="12.75" hidden="1">
      <c r="A93" s="64" t="s">
        <v>155</v>
      </c>
      <c r="B93" s="67"/>
      <c r="C93" s="68"/>
      <c r="D93" s="68"/>
      <c r="E93" s="68"/>
      <c r="F93" s="68"/>
      <c r="G93" s="68"/>
      <c r="H93" s="68"/>
      <c r="I93" s="68"/>
      <c r="J93" s="68"/>
      <c r="K93" s="68"/>
      <c r="L93" s="68"/>
      <c r="M93" s="68"/>
      <c r="N93" s="68"/>
      <c r="O93" s="68"/>
      <c r="P93" s="68"/>
      <c r="Q93" s="56"/>
      <c r="R93" s="69"/>
      <c r="S93" s="69"/>
      <c r="T93" s="69"/>
      <c r="U93" s="56"/>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row>
    <row r="94" spans="1:54" s="63" customFormat="1" ht="61.5" customHeight="1">
      <c r="A94" s="73"/>
      <c r="B94" s="67" t="s">
        <v>107</v>
      </c>
      <c r="C94" s="68"/>
      <c r="D94" s="74"/>
      <c r="E94" s="68"/>
      <c r="F94" s="68"/>
      <c r="G94" s="68"/>
      <c r="H94" s="68"/>
      <c r="I94" s="68"/>
      <c r="J94" s="68"/>
      <c r="K94" s="68"/>
      <c r="L94" s="68"/>
      <c r="M94" s="68"/>
      <c r="N94" s="68"/>
      <c r="O94" s="68"/>
      <c r="P94" s="68"/>
      <c r="Q94" s="56" t="s">
        <v>105</v>
      </c>
      <c r="R94" s="69">
        <f>50000+40000</f>
        <v>90000</v>
      </c>
      <c r="S94" s="69">
        <f>50000+40000</f>
        <v>90000</v>
      </c>
      <c r="T94" s="69"/>
      <c r="U94" s="43"/>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row>
    <row r="95" spans="1:54" ht="30" hidden="1">
      <c r="A95" s="51"/>
      <c r="B95" s="31"/>
      <c r="C95" s="33"/>
      <c r="D95" s="32" t="s">
        <v>161</v>
      </c>
      <c r="E95" s="33"/>
      <c r="F95" s="33"/>
      <c r="G95" s="33"/>
      <c r="H95" s="33"/>
      <c r="I95" s="33"/>
      <c r="J95" s="33"/>
      <c r="K95" s="33"/>
      <c r="L95" s="33"/>
      <c r="M95" s="33"/>
      <c r="N95" s="33"/>
      <c r="O95" s="33"/>
      <c r="P95" s="33"/>
      <c r="Q95" s="40"/>
      <c r="R95" s="29"/>
      <c r="S95" s="29"/>
      <c r="T95" s="29"/>
      <c r="U95" s="40" t="s">
        <v>162</v>
      </c>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0"/>
      <c r="AY95" s="30"/>
      <c r="AZ95" s="30"/>
      <c r="BA95" s="30"/>
      <c r="BB95" s="30"/>
    </row>
    <row r="96" spans="1:54" ht="36" customHeight="1" hidden="1">
      <c r="A96" s="52"/>
      <c r="B96" s="33"/>
      <c r="C96" s="55" t="s">
        <v>164</v>
      </c>
      <c r="D96" s="33" t="s">
        <v>165</v>
      </c>
      <c r="E96" s="33"/>
      <c r="F96" s="33"/>
      <c r="G96" s="33"/>
      <c r="H96" s="33"/>
      <c r="I96" s="33"/>
      <c r="J96" s="33"/>
      <c r="K96" s="33"/>
      <c r="L96" s="33"/>
      <c r="M96" s="33"/>
      <c r="N96" s="33"/>
      <c r="O96" s="33"/>
      <c r="P96" s="33"/>
      <c r="Q96" s="40" t="s">
        <v>105</v>
      </c>
      <c r="R96" s="29">
        <v>18018.68</v>
      </c>
      <c r="S96" s="29"/>
      <c r="T96" s="29"/>
      <c r="U96" s="4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row>
    <row r="97" spans="1:54" ht="38.25" hidden="1">
      <c r="A97" s="52"/>
      <c r="B97" s="33"/>
      <c r="C97" s="55" t="s">
        <v>166</v>
      </c>
      <c r="D97" s="33" t="s">
        <v>165</v>
      </c>
      <c r="E97" s="33"/>
      <c r="F97" s="33"/>
      <c r="G97" s="33"/>
      <c r="H97" s="33"/>
      <c r="I97" s="33"/>
      <c r="J97" s="33"/>
      <c r="K97" s="33"/>
      <c r="L97" s="33"/>
      <c r="M97" s="33"/>
      <c r="N97" s="33"/>
      <c r="O97" s="33"/>
      <c r="P97" s="33"/>
      <c r="Q97" s="40" t="s">
        <v>105</v>
      </c>
      <c r="R97" s="29">
        <v>9009.34</v>
      </c>
      <c r="S97" s="29"/>
      <c r="T97" s="29"/>
      <c r="U97" s="4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0"/>
      <c r="AY97" s="30"/>
      <c r="AZ97" s="30"/>
      <c r="BA97" s="30"/>
      <c r="BB97" s="30"/>
    </row>
    <row r="98" spans="1:54" ht="24" customHeight="1">
      <c r="A98" s="52"/>
      <c r="B98" s="33"/>
      <c r="C98" s="33"/>
      <c r="D98" s="33"/>
      <c r="E98" s="33"/>
      <c r="F98" s="33"/>
      <c r="G98" s="33"/>
      <c r="H98" s="33"/>
      <c r="I98" s="33"/>
      <c r="J98" s="33"/>
      <c r="K98" s="33"/>
      <c r="L98" s="33"/>
      <c r="M98" s="33"/>
      <c r="N98" s="33"/>
      <c r="O98" s="33"/>
      <c r="P98" s="33"/>
      <c r="Q98" s="34" t="s">
        <v>163</v>
      </c>
      <c r="R98" s="86">
        <f>SUM(R8:R95)</f>
        <v>6491570</v>
      </c>
      <c r="S98" s="29">
        <f>SUM(S8:S95)</f>
        <v>340000</v>
      </c>
      <c r="T98" s="29">
        <f>SUM(T8:T95)</f>
        <v>6122350</v>
      </c>
      <c r="U98" s="4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row>
    <row r="100" spans="1:2" ht="56.25" hidden="1">
      <c r="A100" s="54" t="s">
        <v>164</v>
      </c>
      <c r="B100" s="10" t="s">
        <v>167</v>
      </c>
    </row>
    <row r="101" spans="1:2" ht="67.5" hidden="1">
      <c r="A101" s="54" t="s">
        <v>166</v>
      </c>
      <c r="B101" s="10" t="s">
        <v>167</v>
      </c>
    </row>
    <row r="102" ht="12.75" hidden="1"/>
    <row r="103" ht="12.75" hidden="1"/>
    <row r="105" ht="18" customHeight="1">
      <c r="O105" s="30"/>
    </row>
    <row r="108" spans="2:15" ht="12.75">
      <c r="B108" s="215" t="s">
        <v>6</v>
      </c>
      <c r="C108" s="215"/>
      <c r="D108" s="215"/>
      <c r="E108" s="215"/>
      <c r="F108" s="215"/>
      <c r="G108" s="215"/>
      <c r="H108" s="215"/>
      <c r="I108" s="215"/>
      <c r="J108" s="215"/>
      <c r="K108" s="215"/>
      <c r="L108" s="215"/>
      <c r="M108" s="215"/>
      <c r="N108" s="215"/>
      <c r="O108" s="215"/>
    </row>
    <row r="109" spans="2:16" ht="18">
      <c r="B109" s="3"/>
      <c r="C109" s="237" t="s">
        <v>46</v>
      </c>
      <c r="D109" s="237"/>
      <c r="E109" s="237"/>
      <c r="F109" s="237"/>
      <c r="G109" s="237"/>
      <c r="H109" s="237"/>
      <c r="I109" s="237"/>
      <c r="J109" s="237"/>
      <c r="K109" s="237"/>
      <c r="L109" s="237"/>
      <c r="M109" s="237"/>
      <c r="N109" s="237"/>
      <c r="O109" s="237"/>
      <c r="P109" s="237"/>
    </row>
    <row r="110" spans="2:16" ht="18">
      <c r="B110" s="2"/>
      <c r="C110" s="237" t="s">
        <v>47</v>
      </c>
      <c r="D110" s="237"/>
      <c r="E110" s="237"/>
      <c r="F110" s="237"/>
      <c r="G110" s="237"/>
      <c r="H110" s="237"/>
      <c r="I110" s="237"/>
      <c r="J110" s="237"/>
      <c r="K110" s="237"/>
      <c r="L110" s="237"/>
      <c r="M110" s="237"/>
      <c r="N110" s="237"/>
      <c r="O110" s="237"/>
      <c r="P110" s="237"/>
    </row>
    <row r="111" spans="2:16" ht="18">
      <c r="B111" s="3"/>
      <c r="C111" s="237" t="s">
        <v>48</v>
      </c>
      <c r="D111" s="237"/>
      <c r="E111" s="237"/>
      <c r="F111" s="237"/>
      <c r="G111" s="237"/>
      <c r="H111" s="237"/>
      <c r="I111" s="237"/>
      <c r="J111" s="237"/>
      <c r="K111" s="237"/>
      <c r="L111" s="237"/>
      <c r="M111" s="237"/>
      <c r="N111" s="237"/>
      <c r="O111" s="237"/>
      <c r="P111" s="237"/>
    </row>
    <row r="112" spans="2:16" ht="18">
      <c r="B112" s="3"/>
      <c r="C112" s="237" t="s">
        <v>49</v>
      </c>
      <c r="D112" s="237"/>
      <c r="E112" s="237"/>
      <c r="F112" s="237"/>
      <c r="G112" s="237"/>
      <c r="H112" s="237"/>
      <c r="I112" s="237"/>
      <c r="J112" s="237"/>
      <c r="K112" s="237"/>
      <c r="L112" s="237"/>
      <c r="M112" s="237"/>
      <c r="N112" s="237"/>
      <c r="O112" s="237"/>
      <c r="P112" s="237"/>
    </row>
    <row r="113" spans="2:16" ht="18">
      <c r="B113" s="3"/>
      <c r="C113" s="237" t="s">
        <v>50</v>
      </c>
      <c r="D113" s="237"/>
      <c r="E113" s="237"/>
      <c r="F113" s="237"/>
      <c r="G113" s="237"/>
      <c r="H113" s="237"/>
      <c r="I113" s="237"/>
      <c r="J113" s="237"/>
      <c r="K113" s="237"/>
      <c r="L113" s="237"/>
      <c r="M113" s="237"/>
      <c r="N113" s="237"/>
      <c r="O113" s="237"/>
      <c r="P113" s="237"/>
    </row>
    <row r="114" spans="2:16" ht="18">
      <c r="B114" s="3"/>
      <c r="C114" s="237" t="s">
        <v>51</v>
      </c>
      <c r="D114" s="237"/>
      <c r="E114" s="237"/>
      <c r="F114" s="237"/>
      <c r="G114" s="237"/>
      <c r="H114" s="237"/>
      <c r="I114" s="237"/>
      <c r="J114" s="237"/>
      <c r="K114" s="237"/>
      <c r="L114" s="237"/>
      <c r="M114" s="237"/>
      <c r="N114" s="237"/>
      <c r="O114" s="237"/>
      <c r="P114" s="237"/>
    </row>
    <row r="115" spans="2:16" ht="18">
      <c r="B115" s="3"/>
      <c r="C115" s="237" t="s">
        <v>52</v>
      </c>
      <c r="D115" s="237"/>
      <c r="E115" s="237"/>
      <c r="F115" s="237"/>
      <c r="G115" s="237"/>
      <c r="H115" s="237"/>
      <c r="I115" s="237"/>
      <c r="J115" s="237"/>
      <c r="K115" s="237"/>
      <c r="L115" s="237"/>
      <c r="M115" s="237"/>
      <c r="N115" s="237"/>
      <c r="O115" s="237"/>
      <c r="P115" s="237"/>
    </row>
    <row r="116" spans="2:16" ht="18">
      <c r="B116" s="3"/>
      <c r="C116" s="237" t="s">
        <v>53</v>
      </c>
      <c r="D116" s="237"/>
      <c r="E116" s="237"/>
      <c r="F116" s="237"/>
      <c r="G116" s="237"/>
      <c r="H116" s="237"/>
      <c r="I116" s="237"/>
      <c r="J116" s="237"/>
      <c r="K116" s="237"/>
      <c r="L116" s="237"/>
      <c r="M116" s="237"/>
      <c r="N116" s="237"/>
      <c r="O116" s="237"/>
      <c r="P116" s="237"/>
    </row>
    <row r="117" spans="2:16" ht="18">
      <c r="B117" s="3"/>
      <c r="C117" s="35"/>
      <c r="D117" s="35"/>
      <c r="E117" s="35"/>
      <c r="F117" s="35"/>
      <c r="G117" s="35"/>
      <c r="H117" s="35"/>
      <c r="I117" s="35"/>
      <c r="J117" s="35"/>
      <c r="K117" s="35"/>
      <c r="L117" s="35"/>
      <c r="M117" s="35"/>
      <c r="N117" s="35"/>
      <c r="O117" s="35"/>
      <c r="P117" s="35"/>
    </row>
    <row r="118" spans="2:16" ht="18">
      <c r="B118" s="3"/>
      <c r="C118" s="35"/>
      <c r="D118" s="35"/>
      <c r="E118" s="35"/>
      <c r="F118" s="35"/>
      <c r="G118" s="35"/>
      <c r="H118" s="35"/>
      <c r="I118" s="35"/>
      <c r="J118" s="35"/>
      <c r="K118" s="35"/>
      <c r="L118" s="35"/>
      <c r="M118" s="35"/>
      <c r="N118" s="35"/>
      <c r="O118" s="35"/>
      <c r="P118" s="35"/>
    </row>
    <row r="119" spans="2:16" ht="18">
      <c r="B119" s="3"/>
      <c r="C119" s="35"/>
      <c r="D119" s="35"/>
      <c r="E119" s="35"/>
      <c r="F119" s="35"/>
      <c r="G119" s="35"/>
      <c r="H119" s="35"/>
      <c r="I119" s="35"/>
      <c r="J119" s="35"/>
      <c r="K119" s="35"/>
      <c r="L119" s="35"/>
      <c r="M119" s="35"/>
      <c r="N119" s="35"/>
      <c r="O119" s="35"/>
      <c r="P119" s="35"/>
    </row>
    <row r="120" spans="2:16" ht="18">
      <c r="B120" s="3"/>
      <c r="C120" s="35"/>
      <c r="D120" s="35"/>
      <c r="E120" s="35"/>
      <c r="F120" s="35"/>
      <c r="G120" s="35"/>
      <c r="H120" s="35"/>
      <c r="I120" s="35"/>
      <c r="J120" s="35"/>
      <c r="K120" s="35"/>
      <c r="L120" s="35"/>
      <c r="M120" s="35"/>
      <c r="N120" s="35"/>
      <c r="O120" s="35"/>
      <c r="P120" s="35"/>
    </row>
    <row r="121" spans="2:16" ht="18">
      <c r="B121" s="3"/>
      <c r="C121" s="35"/>
      <c r="D121" s="35"/>
      <c r="E121" s="35"/>
      <c r="F121" s="35"/>
      <c r="G121" s="35"/>
      <c r="H121" s="35"/>
      <c r="I121" s="35"/>
      <c r="J121" s="35"/>
      <c r="K121" s="35"/>
      <c r="L121" s="35"/>
      <c r="M121" s="35"/>
      <c r="N121" s="35"/>
      <c r="O121" s="35"/>
      <c r="P121" s="35"/>
    </row>
    <row r="122" spans="2:16" ht="18">
      <c r="B122" s="3"/>
      <c r="C122" s="35"/>
      <c r="D122" s="35"/>
      <c r="E122" s="35"/>
      <c r="F122" s="35"/>
      <c r="G122" s="35"/>
      <c r="H122" s="35"/>
      <c r="I122" s="35"/>
      <c r="J122" s="35"/>
      <c r="K122" s="35"/>
      <c r="L122" s="35"/>
      <c r="M122" s="35"/>
      <c r="N122" s="35"/>
      <c r="O122" s="35"/>
      <c r="P122" s="35"/>
    </row>
    <row r="123" spans="2:16" ht="12.75">
      <c r="B123"/>
      <c r="C123"/>
      <c r="D123"/>
      <c r="E123"/>
      <c r="F123"/>
      <c r="G123"/>
      <c r="H123"/>
      <c r="I123"/>
      <c r="J123"/>
      <c r="K123"/>
      <c r="L123"/>
      <c r="M123"/>
      <c r="N123"/>
      <c r="O123"/>
      <c r="P123"/>
    </row>
    <row r="124" spans="2:16" ht="12.75">
      <c r="B124"/>
      <c r="C124"/>
      <c r="D124"/>
      <c r="E124"/>
      <c r="F124"/>
      <c r="G124"/>
      <c r="H124"/>
      <c r="I124"/>
      <c r="J124"/>
      <c r="K124"/>
      <c r="L124"/>
      <c r="M124"/>
      <c r="N124"/>
      <c r="O124"/>
      <c r="P124"/>
    </row>
    <row r="125" spans="2:16" ht="12.75">
      <c r="B125"/>
      <c r="C125"/>
      <c r="D125"/>
      <c r="E125"/>
      <c r="F125"/>
      <c r="G125"/>
      <c r="H125"/>
      <c r="I125"/>
      <c r="J125"/>
      <c r="K125"/>
      <c r="L125"/>
      <c r="M125"/>
      <c r="N125"/>
      <c r="O125"/>
      <c r="P125"/>
    </row>
    <row r="126" spans="2:16" ht="18">
      <c r="B126" s="36" t="s">
        <v>40</v>
      </c>
      <c r="C126" s="36"/>
      <c r="D126" s="36"/>
      <c r="E126" s="36" t="s">
        <v>42</v>
      </c>
      <c r="F126" s="36"/>
      <c r="G126" s="36"/>
      <c r="H126" s="36"/>
      <c r="I126" s="36"/>
      <c r="J126" s="36" t="s">
        <v>44</v>
      </c>
      <c r="K126" s="36"/>
      <c r="L126"/>
      <c r="M126"/>
      <c r="N126"/>
      <c r="O126"/>
      <c r="P126"/>
    </row>
    <row r="127" spans="2:16" ht="18">
      <c r="B127" s="36"/>
      <c r="C127" s="36"/>
      <c r="D127" s="36"/>
      <c r="E127" s="36"/>
      <c r="F127" s="36"/>
      <c r="G127" s="36"/>
      <c r="H127" s="36"/>
      <c r="I127" s="36"/>
      <c r="J127" s="36"/>
      <c r="K127" s="36"/>
      <c r="L127"/>
      <c r="M127"/>
      <c r="N127"/>
      <c r="O127"/>
      <c r="P127"/>
    </row>
    <row r="128" spans="2:16" ht="18">
      <c r="B128" s="36"/>
      <c r="C128" s="36"/>
      <c r="D128" s="36"/>
      <c r="E128" s="36"/>
      <c r="F128" s="36"/>
      <c r="G128" s="36"/>
      <c r="H128" s="36"/>
      <c r="I128" s="36"/>
      <c r="J128" s="36"/>
      <c r="K128" s="36"/>
      <c r="L128"/>
      <c r="M128"/>
      <c r="N128"/>
      <c r="O128"/>
      <c r="P128"/>
    </row>
    <row r="129" spans="2:16" ht="18">
      <c r="B129" s="36"/>
      <c r="C129" s="36"/>
      <c r="D129" s="36"/>
      <c r="E129" s="36"/>
      <c r="F129" s="36"/>
      <c r="G129" s="36"/>
      <c r="H129" s="36"/>
      <c r="I129" s="36"/>
      <c r="J129" s="36"/>
      <c r="K129" s="36"/>
      <c r="L129"/>
      <c r="M129"/>
      <c r="N129"/>
      <c r="O129"/>
      <c r="P129"/>
    </row>
    <row r="130" spans="2:16" ht="18">
      <c r="B130" s="37" t="s">
        <v>168</v>
      </c>
      <c r="C130" s="36"/>
      <c r="D130" s="36"/>
      <c r="E130" s="36" t="s">
        <v>169</v>
      </c>
      <c r="F130" s="36"/>
      <c r="G130" s="36"/>
      <c r="H130" s="36"/>
      <c r="I130" s="36"/>
      <c r="J130" s="36" t="s">
        <v>45</v>
      </c>
      <c r="K130" s="36"/>
      <c r="L130"/>
      <c r="M130"/>
      <c r="N130"/>
      <c r="O130"/>
      <c r="P130"/>
    </row>
    <row r="131" ht="12.75">
      <c r="E131" s="30"/>
    </row>
    <row r="132" ht="12.75">
      <c r="E132" s="30"/>
    </row>
  </sheetData>
  <sheetProtection/>
  <mergeCells count="41">
    <mergeCell ref="V6:V7"/>
    <mergeCell ref="X6:AI6"/>
    <mergeCell ref="BA6:BA7"/>
    <mergeCell ref="W6:W7"/>
    <mergeCell ref="AJ6:AJ7"/>
    <mergeCell ref="AN6:AP6"/>
    <mergeCell ref="AK6:AM6"/>
    <mergeCell ref="AR6:AZ6"/>
    <mergeCell ref="AQ6:AQ7"/>
    <mergeCell ref="C72:P72"/>
    <mergeCell ref="Q6:Q7"/>
    <mergeCell ref="C67:P67"/>
    <mergeCell ref="R6:T6"/>
    <mergeCell ref="E6:P6"/>
    <mergeCell ref="J41:K41"/>
    <mergeCell ref="E36:F36"/>
    <mergeCell ref="E17:F17"/>
    <mergeCell ref="S24:S25"/>
    <mergeCell ref="U66:U67"/>
    <mergeCell ref="A6:A7"/>
    <mergeCell ref="B6:B7"/>
    <mergeCell ref="C6:C7"/>
    <mergeCell ref="D6:D7"/>
    <mergeCell ref="U6:U7"/>
    <mergeCell ref="B108:O108"/>
    <mergeCell ref="C113:P113"/>
    <mergeCell ref="A42:A44"/>
    <mergeCell ref="C73:P73"/>
    <mergeCell ref="C65:P65"/>
    <mergeCell ref="C66:P66"/>
    <mergeCell ref="C68:P68"/>
    <mergeCell ref="C69:P69"/>
    <mergeCell ref="C70:P70"/>
    <mergeCell ref="C71:P71"/>
    <mergeCell ref="C114:P114"/>
    <mergeCell ref="C115:P115"/>
    <mergeCell ref="C116:P116"/>
    <mergeCell ref="C109:P109"/>
    <mergeCell ref="C110:P110"/>
    <mergeCell ref="C111:P111"/>
    <mergeCell ref="C112:P112"/>
  </mergeCells>
  <printOptions/>
  <pageMargins left="0" right="0" top="0.25" bottom="0" header="0.5" footer="0.5"/>
  <pageSetup horizontalDpi="600" verticalDpi="600" orientation="landscape" paperSize="14" scale="55" r:id="rId1"/>
</worksheet>
</file>

<file path=xl/worksheets/sheet4.xml><?xml version="1.0" encoding="utf-8"?>
<worksheet xmlns="http://schemas.openxmlformats.org/spreadsheetml/2006/main" xmlns:r="http://schemas.openxmlformats.org/officeDocument/2006/relationships">
  <dimension ref="A2:H36"/>
  <sheetViews>
    <sheetView zoomScalePageLayoutView="0" workbookViewId="0" topLeftCell="A1">
      <selection activeCell="H30" sqref="H30"/>
    </sheetView>
  </sheetViews>
  <sheetFormatPr defaultColWidth="9.140625" defaultRowHeight="12.75"/>
  <cols>
    <col min="2" max="2" width="16.140625" style="0" customWidth="1"/>
  </cols>
  <sheetData>
    <row r="2" ht="12.75">
      <c r="A2" s="1" t="s">
        <v>71</v>
      </c>
    </row>
    <row r="3" spans="1:2" ht="12.75">
      <c r="A3" s="4">
        <v>39965</v>
      </c>
      <c r="B3" t="s">
        <v>68</v>
      </c>
    </row>
    <row r="4" ht="12.75">
      <c r="A4" s="1" t="s">
        <v>72</v>
      </c>
    </row>
    <row r="5" ht="12.75">
      <c r="A5" t="s">
        <v>69</v>
      </c>
    </row>
    <row r="6" ht="12.75">
      <c r="B6" t="s">
        <v>57</v>
      </c>
    </row>
    <row r="7" ht="12.75">
      <c r="B7" t="s">
        <v>70</v>
      </c>
    </row>
    <row r="8" ht="12.75">
      <c r="A8" s="1" t="s">
        <v>73</v>
      </c>
    </row>
    <row r="9" ht="12.75">
      <c r="B9" t="s">
        <v>74</v>
      </c>
    </row>
    <row r="10" ht="12.75">
      <c r="B10" t="s">
        <v>75</v>
      </c>
    </row>
    <row r="11" ht="12.75">
      <c r="B11" t="s">
        <v>76</v>
      </c>
    </row>
    <row r="12" ht="12.75">
      <c r="B12" t="s">
        <v>77</v>
      </c>
    </row>
    <row r="13" ht="12.75">
      <c r="B13" t="s">
        <v>78</v>
      </c>
    </row>
    <row r="14" ht="12.75">
      <c r="A14" s="1" t="s">
        <v>79</v>
      </c>
    </row>
    <row r="15" ht="12.75">
      <c r="B15" t="s">
        <v>80</v>
      </c>
    </row>
    <row r="16" ht="12.75">
      <c r="B16" t="s">
        <v>81</v>
      </c>
    </row>
    <row r="17" ht="12.75">
      <c r="B17" t="s">
        <v>82</v>
      </c>
    </row>
    <row r="18" ht="12.75">
      <c r="B18" t="s">
        <v>83</v>
      </c>
    </row>
    <row r="19" ht="12.75">
      <c r="B19" t="s">
        <v>84</v>
      </c>
    </row>
    <row r="22" ht="12.75">
      <c r="B22" t="s">
        <v>85</v>
      </c>
    </row>
    <row r="24" spans="2:8" ht="12.75">
      <c r="B24" t="s">
        <v>86</v>
      </c>
      <c r="H24" t="s">
        <v>96</v>
      </c>
    </row>
    <row r="25" ht="12.75">
      <c r="H25" t="s">
        <v>97</v>
      </c>
    </row>
    <row r="26" spans="2:8" ht="12.75">
      <c r="B26" t="s">
        <v>87</v>
      </c>
      <c r="E26" t="s">
        <v>88</v>
      </c>
      <c r="H26" t="s">
        <v>98</v>
      </c>
    </row>
    <row r="27" ht="12.75">
      <c r="H27" t="s">
        <v>99</v>
      </c>
    </row>
    <row r="28" spans="2:8" ht="12.75">
      <c r="B28" t="s">
        <v>89</v>
      </c>
      <c r="E28" t="s">
        <v>90</v>
      </c>
      <c r="H28" t="s">
        <v>100</v>
      </c>
    </row>
    <row r="29" ht="12.75">
      <c r="H29" t="s">
        <v>101</v>
      </c>
    </row>
    <row r="30" spans="2:5" ht="12.75">
      <c r="B30" t="s">
        <v>91</v>
      </c>
      <c r="E30" t="s">
        <v>88</v>
      </c>
    </row>
    <row r="32" ht="12.75">
      <c r="B32" t="s">
        <v>92</v>
      </c>
    </row>
    <row r="34" ht="12.75">
      <c r="B34" t="s">
        <v>93</v>
      </c>
    </row>
    <row r="36" spans="2:5" ht="12.75">
      <c r="B36" t="s">
        <v>94</v>
      </c>
      <c r="E36" t="s">
        <v>95</v>
      </c>
    </row>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BB89"/>
  <sheetViews>
    <sheetView zoomScale="85" zoomScaleNormal="85" zoomScaleSheetLayoutView="100" zoomScalePageLayoutView="0" workbookViewId="0" topLeftCell="A10">
      <selection activeCell="A33" sqref="A33"/>
    </sheetView>
  </sheetViews>
  <sheetFormatPr defaultColWidth="9.140625" defaultRowHeight="12.75"/>
  <cols>
    <col min="1" max="1" width="10.57421875" style="53" customWidth="1"/>
    <col min="2" max="2" width="27.7109375" style="10" customWidth="1"/>
    <col min="3" max="3" width="12.8515625" style="10" customWidth="1"/>
    <col min="4" max="4" width="17.28125" style="30" customWidth="1"/>
    <col min="5" max="16" width="7.140625" style="10" customWidth="1"/>
    <col min="17" max="17" width="9.7109375" style="10" customWidth="1"/>
    <col min="18" max="18" width="16.8515625" style="30" customWidth="1"/>
    <col min="19" max="19" width="16.57421875" style="30" customWidth="1"/>
    <col min="20" max="20" width="15.00390625" style="30" customWidth="1"/>
    <col min="21" max="21" width="21.28125" style="10" customWidth="1"/>
    <col min="22" max="22" width="12.28125" style="10" hidden="1" customWidth="1"/>
    <col min="23" max="23" width="18.28125" style="10" hidden="1" customWidth="1"/>
    <col min="24" max="24" width="16.00390625" style="10" hidden="1" customWidth="1"/>
    <col min="25" max="25" width="15.140625" style="10" hidden="1" customWidth="1"/>
    <col min="26" max="26" width="15.8515625" style="10" hidden="1" customWidth="1"/>
    <col min="27" max="27" width="19.8515625" style="10" hidden="1" customWidth="1"/>
    <col min="28" max="28" width="16.8515625" style="10" hidden="1" customWidth="1"/>
    <col min="29" max="29" width="10.57421875" style="10" hidden="1" customWidth="1"/>
    <col min="30" max="30" width="15.421875" style="10" hidden="1" customWidth="1"/>
    <col min="31" max="31" width="12.7109375" style="10" hidden="1" customWidth="1"/>
    <col min="32" max="32" width="14.421875" style="10" hidden="1" customWidth="1"/>
    <col min="33" max="33" width="10.57421875" style="10" hidden="1" customWidth="1"/>
    <col min="34" max="34" width="16.7109375" style="10" hidden="1" customWidth="1"/>
    <col min="35" max="35" width="17.7109375" style="10" hidden="1" customWidth="1"/>
    <col min="36" max="36" width="19.140625" style="10" hidden="1" customWidth="1"/>
    <col min="37" max="37" width="15.28125" style="10" hidden="1" customWidth="1"/>
    <col min="38" max="38" width="15.8515625" style="10" hidden="1" customWidth="1"/>
    <col min="39" max="39" width="15.57421875" style="10" hidden="1" customWidth="1"/>
    <col min="40" max="40" width="20.8515625" style="10" hidden="1" customWidth="1"/>
    <col min="41" max="41" width="17.28125" style="10" hidden="1" customWidth="1"/>
    <col min="42" max="42" width="18.57421875" style="10" hidden="1" customWidth="1"/>
    <col min="43" max="43" width="26.140625" style="10" hidden="1" customWidth="1"/>
    <col min="44" max="44" width="30.7109375" style="10" hidden="1" customWidth="1"/>
    <col min="45" max="45" width="26.00390625" style="10" hidden="1" customWidth="1"/>
    <col min="46" max="46" width="20.7109375" style="10" hidden="1" customWidth="1"/>
    <col min="47" max="47" width="17.8515625" style="10" hidden="1" customWidth="1"/>
    <col min="48" max="48" width="22.28125" style="10" hidden="1" customWidth="1"/>
    <col min="49" max="49" width="27.140625" style="10" hidden="1" customWidth="1"/>
    <col min="50" max="50" width="23.28125" style="10" hidden="1" customWidth="1"/>
    <col min="51" max="51" width="26.00390625" style="10" hidden="1" customWidth="1"/>
    <col min="52" max="52" width="19.57421875" style="10" hidden="1" customWidth="1"/>
    <col min="53" max="53" width="23.7109375" style="10" hidden="1" customWidth="1"/>
    <col min="54" max="16384" width="9.140625" style="10" customWidth="1"/>
  </cols>
  <sheetData>
    <row r="2" spans="1:22" s="7" customFormat="1" ht="20.25">
      <c r="A2" s="45"/>
      <c r="C2" s="7" t="s">
        <v>25</v>
      </c>
      <c r="D2" s="12"/>
      <c r="R2" s="12"/>
      <c r="S2" s="12"/>
      <c r="T2" s="12"/>
      <c r="V2" s="7" t="s">
        <v>26</v>
      </c>
    </row>
    <row r="4" spans="1:43" s="8" customFormat="1" ht="18">
      <c r="A4" s="46"/>
      <c r="C4" s="13" t="s">
        <v>277</v>
      </c>
      <c r="D4" s="14"/>
      <c r="R4" s="14"/>
      <c r="S4" s="14"/>
      <c r="T4" s="14"/>
      <c r="V4" s="13" t="s">
        <v>37</v>
      </c>
      <c r="AN4" s="14"/>
      <c r="AO4" s="14"/>
      <c r="AP4" s="14"/>
      <c r="AQ4" s="14"/>
    </row>
    <row r="5" spans="1:43" s="11" customFormat="1" ht="13.5" thickBot="1">
      <c r="A5" s="47"/>
      <c r="D5" s="9"/>
      <c r="R5" s="9"/>
      <c r="S5" s="9"/>
      <c r="T5" s="9"/>
      <c r="AN5" s="9"/>
      <c r="AO5" s="9"/>
      <c r="AP5" s="9"/>
      <c r="AQ5" s="9"/>
    </row>
    <row r="6" spans="1:53" s="15" customFormat="1" ht="29.25" customHeight="1">
      <c r="A6" s="205" t="s">
        <v>287</v>
      </c>
      <c r="B6" s="200" t="s">
        <v>13</v>
      </c>
      <c r="C6" s="200" t="s">
        <v>7</v>
      </c>
      <c r="D6" s="208" t="s">
        <v>0</v>
      </c>
      <c r="E6" s="200" t="s">
        <v>267</v>
      </c>
      <c r="F6" s="201"/>
      <c r="G6" s="201"/>
      <c r="H6" s="201"/>
      <c r="I6" s="201"/>
      <c r="J6" s="201"/>
      <c r="K6" s="201"/>
      <c r="L6" s="201"/>
      <c r="M6" s="201"/>
      <c r="N6" s="201"/>
      <c r="O6" s="201"/>
      <c r="P6" s="202"/>
      <c r="Q6" s="203" t="s">
        <v>12</v>
      </c>
      <c r="R6" s="200" t="s">
        <v>35</v>
      </c>
      <c r="S6" s="201"/>
      <c r="T6" s="201"/>
      <c r="U6" s="213" t="s">
        <v>2</v>
      </c>
      <c r="V6" s="203" t="s">
        <v>7</v>
      </c>
      <c r="W6" s="203" t="s">
        <v>0</v>
      </c>
      <c r="X6" s="200" t="s">
        <v>32</v>
      </c>
      <c r="Y6" s="201"/>
      <c r="Z6" s="201"/>
      <c r="AA6" s="201"/>
      <c r="AB6" s="201"/>
      <c r="AC6" s="201"/>
      <c r="AD6" s="201"/>
      <c r="AE6" s="201"/>
      <c r="AF6" s="201"/>
      <c r="AG6" s="201"/>
      <c r="AH6" s="201"/>
      <c r="AI6" s="202"/>
      <c r="AJ6" s="203" t="s">
        <v>12</v>
      </c>
      <c r="AK6" s="200" t="s">
        <v>16</v>
      </c>
      <c r="AL6" s="201"/>
      <c r="AM6" s="202"/>
      <c r="AN6" s="210" t="s">
        <v>17</v>
      </c>
      <c r="AO6" s="211"/>
      <c r="AP6" s="212"/>
      <c r="AQ6" s="203" t="s">
        <v>15</v>
      </c>
      <c r="AR6" s="200" t="s">
        <v>29</v>
      </c>
      <c r="AS6" s="201"/>
      <c r="AT6" s="201"/>
      <c r="AU6" s="201"/>
      <c r="AV6" s="201"/>
      <c r="AW6" s="201"/>
      <c r="AX6" s="201"/>
      <c r="AY6" s="201"/>
      <c r="AZ6" s="202"/>
      <c r="BA6" s="213" t="s">
        <v>14</v>
      </c>
    </row>
    <row r="7" spans="1:53" s="22" customFormat="1" ht="48" customHeight="1" thickBot="1">
      <c r="A7" s="206"/>
      <c r="B7" s="207"/>
      <c r="C7" s="207"/>
      <c r="D7" s="209"/>
      <c r="E7" s="136" t="s">
        <v>255</v>
      </c>
      <c r="F7" s="136" t="s">
        <v>256</v>
      </c>
      <c r="G7" s="136" t="s">
        <v>257</v>
      </c>
      <c r="H7" s="136" t="s">
        <v>258</v>
      </c>
      <c r="I7" s="136" t="s">
        <v>259</v>
      </c>
      <c r="J7" s="136" t="s">
        <v>260</v>
      </c>
      <c r="K7" s="136" t="s">
        <v>261</v>
      </c>
      <c r="L7" s="136" t="s">
        <v>262</v>
      </c>
      <c r="M7" s="136" t="s">
        <v>263</v>
      </c>
      <c r="N7" s="136" t="s">
        <v>264</v>
      </c>
      <c r="O7" s="136" t="s">
        <v>265</v>
      </c>
      <c r="P7" s="136" t="s">
        <v>266</v>
      </c>
      <c r="Q7" s="204"/>
      <c r="R7" s="16" t="s">
        <v>3</v>
      </c>
      <c r="S7" s="18" t="s">
        <v>4</v>
      </c>
      <c r="T7" s="18" t="s">
        <v>5</v>
      </c>
      <c r="U7" s="214"/>
      <c r="V7" s="204"/>
      <c r="W7" s="204"/>
      <c r="X7" s="21" t="s">
        <v>30</v>
      </c>
      <c r="Y7" s="16" t="s">
        <v>18</v>
      </c>
      <c r="Z7" s="18" t="s">
        <v>19</v>
      </c>
      <c r="AA7" s="18" t="s">
        <v>28</v>
      </c>
      <c r="AB7" s="18" t="s">
        <v>20</v>
      </c>
      <c r="AC7" s="18" t="s">
        <v>21</v>
      </c>
      <c r="AD7" s="18" t="s">
        <v>22</v>
      </c>
      <c r="AE7" s="18" t="s">
        <v>33</v>
      </c>
      <c r="AF7" s="18" t="s">
        <v>31</v>
      </c>
      <c r="AG7" s="18" t="s">
        <v>23</v>
      </c>
      <c r="AH7" s="19" t="s">
        <v>38</v>
      </c>
      <c r="AI7" s="18" t="s">
        <v>39</v>
      </c>
      <c r="AJ7" s="204"/>
      <c r="AK7" s="16" t="s">
        <v>36</v>
      </c>
      <c r="AL7" s="16" t="s">
        <v>4</v>
      </c>
      <c r="AM7" s="16" t="s">
        <v>5</v>
      </c>
      <c r="AN7" s="16" t="s">
        <v>3</v>
      </c>
      <c r="AO7" s="18" t="s">
        <v>4</v>
      </c>
      <c r="AP7" s="21" t="s">
        <v>5</v>
      </c>
      <c r="AQ7" s="204"/>
      <c r="AR7" s="16" t="s">
        <v>27</v>
      </c>
      <c r="AS7" s="18" t="s">
        <v>19</v>
      </c>
      <c r="AT7" s="18" t="s">
        <v>28</v>
      </c>
      <c r="AU7" s="18" t="s">
        <v>20</v>
      </c>
      <c r="AV7" s="18" t="s">
        <v>21</v>
      </c>
      <c r="AW7" s="18" t="s">
        <v>22</v>
      </c>
      <c r="AX7" s="18" t="s">
        <v>33</v>
      </c>
      <c r="AY7" s="18" t="s">
        <v>31</v>
      </c>
      <c r="AZ7" s="18" t="s">
        <v>24</v>
      </c>
      <c r="BA7" s="214"/>
    </row>
    <row r="8" spans="1:53" s="11" customFormat="1" ht="33.75" customHeight="1" hidden="1">
      <c r="A8" s="48" t="s">
        <v>56</v>
      </c>
      <c r="B8" s="44" t="s">
        <v>113</v>
      </c>
      <c r="C8" s="38" t="s">
        <v>103</v>
      </c>
      <c r="D8" s="103" t="s">
        <v>156</v>
      </c>
      <c r="E8" s="104"/>
      <c r="F8" s="104"/>
      <c r="G8" s="104"/>
      <c r="H8" s="104"/>
      <c r="I8" s="104"/>
      <c r="J8" s="104"/>
      <c r="K8" s="104"/>
      <c r="L8" s="104"/>
      <c r="M8" s="104"/>
      <c r="N8" s="104"/>
      <c r="O8" s="104"/>
      <c r="P8" s="104"/>
      <c r="Q8" s="39" t="s">
        <v>105</v>
      </c>
      <c r="R8" s="39"/>
      <c r="S8" s="39"/>
      <c r="T8" s="41"/>
      <c r="U8" s="105"/>
      <c r="V8" s="27"/>
      <c r="W8" s="23"/>
      <c r="X8" s="23"/>
      <c r="Y8" s="23"/>
      <c r="Z8" s="23"/>
      <c r="AA8" s="23"/>
      <c r="AB8" s="23"/>
      <c r="AC8" s="23"/>
      <c r="AD8" s="23"/>
      <c r="AE8" s="23"/>
      <c r="AF8" s="23"/>
      <c r="AG8" s="23"/>
      <c r="AH8" s="23"/>
      <c r="AI8" s="23"/>
      <c r="AJ8" s="23"/>
      <c r="AK8" s="23"/>
      <c r="AL8" s="23"/>
      <c r="AM8" s="23"/>
      <c r="AN8" s="25"/>
      <c r="AO8" s="25"/>
      <c r="AP8" s="25"/>
      <c r="AQ8" s="26"/>
      <c r="AR8" s="24"/>
      <c r="AS8" s="24"/>
      <c r="AT8" s="23"/>
      <c r="AU8" s="23"/>
      <c r="AV8" s="23"/>
      <c r="AW8" s="23"/>
      <c r="AX8" s="23"/>
      <c r="AY8" s="23"/>
      <c r="AZ8" s="23"/>
      <c r="BA8" s="23"/>
    </row>
    <row r="9" spans="1:54" s="63" customFormat="1" ht="33.75" customHeight="1" thickTop="1">
      <c r="A9" s="106" t="s">
        <v>312</v>
      </c>
      <c r="B9" s="107" t="s">
        <v>191</v>
      </c>
      <c r="C9" s="108" t="s">
        <v>278</v>
      </c>
      <c r="D9" s="108" t="s">
        <v>227</v>
      </c>
      <c r="E9" s="109"/>
      <c r="F9" s="117"/>
      <c r="G9" s="109"/>
      <c r="H9" s="110"/>
      <c r="I9" s="109"/>
      <c r="J9" s="109"/>
      <c r="K9" s="109"/>
      <c r="L9" s="109"/>
      <c r="M9" s="109"/>
      <c r="N9" s="109"/>
      <c r="O9" s="109"/>
      <c r="P9" s="109"/>
      <c r="Q9" s="111" t="s">
        <v>105</v>
      </c>
      <c r="R9" s="112">
        <f aca="true" t="shared" si="0" ref="R9:R35">SUM(S9:T9)</f>
        <v>25000</v>
      </c>
      <c r="S9" s="113"/>
      <c r="T9" s="112">
        <v>25000</v>
      </c>
      <c r="U9" s="106"/>
      <c r="V9" s="58"/>
      <c r="W9" s="59"/>
      <c r="X9" s="59"/>
      <c r="Y9" s="59"/>
      <c r="Z9" s="59"/>
      <c r="AA9" s="59"/>
      <c r="AB9" s="59"/>
      <c r="AC9" s="59"/>
      <c r="AD9" s="59"/>
      <c r="AE9" s="59"/>
      <c r="AF9" s="59"/>
      <c r="AG9" s="59"/>
      <c r="AH9" s="59"/>
      <c r="AI9" s="59"/>
      <c r="AJ9" s="59"/>
      <c r="AK9" s="59"/>
      <c r="AL9" s="59"/>
      <c r="AM9" s="59"/>
      <c r="AN9" s="59"/>
      <c r="AO9" s="59"/>
      <c r="AP9" s="59"/>
      <c r="AQ9" s="60"/>
      <c r="AR9" s="61"/>
      <c r="AS9" s="61"/>
      <c r="AT9" s="59"/>
      <c r="AU9" s="59"/>
      <c r="AV9" s="59"/>
      <c r="AW9" s="59"/>
      <c r="AX9" s="59"/>
      <c r="AY9" s="59"/>
      <c r="AZ9" s="59"/>
      <c r="BA9" s="59"/>
      <c r="BB9" s="62"/>
    </row>
    <row r="10" spans="1:54" s="63" customFormat="1" ht="38.25" customHeight="1">
      <c r="A10" s="106" t="s">
        <v>312</v>
      </c>
      <c r="B10" s="107" t="s">
        <v>190</v>
      </c>
      <c r="C10" s="108" t="s">
        <v>278</v>
      </c>
      <c r="D10" s="108" t="s">
        <v>242</v>
      </c>
      <c r="E10" s="109"/>
      <c r="F10" s="109"/>
      <c r="G10" s="109"/>
      <c r="H10" s="109"/>
      <c r="I10" s="109"/>
      <c r="J10" s="109"/>
      <c r="K10" s="117"/>
      <c r="L10" s="109"/>
      <c r="M10" s="109"/>
      <c r="N10" s="109"/>
      <c r="O10" s="109"/>
      <c r="P10" s="109"/>
      <c r="Q10" s="111" t="s">
        <v>105</v>
      </c>
      <c r="R10" s="112">
        <f t="shared" si="0"/>
        <v>85000</v>
      </c>
      <c r="S10" s="113"/>
      <c r="T10" s="112">
        <v>85000</v>
      </c>
      <c r="U10" s="106"/>
      <c r="V10" s="58"/>
      <c r="W10" s="59"/>
      <c r="X10" s="59"/>
      <c r="Y10" s="59"/>
      <c r="Z10" s="59"/>
      <c r="AA10" s="59"/>
      <c r="AB10" s="59"/>
      <c r="AC10" s="59"/>
      <c r="AD10" s="59"/>
      <c r="AE10" s="59"/>
      <c r="AF10" s="59"/>
      <c r="AG10" s="59"/>
      <c r="AH10" s="59"/>
      <c r="AI10" s="59"/>
      <c r="AJ10" s="59"/>
      <c r="AK10" s="59"/>
      <c r="AL10" s="59"/>
      <c r="AM10" s="59"/>
      <c r="AN10" s="59"/>
      <c r="AO10" s="59"/>
      <c r="AP10" s="59"/>
      <c r="AQ10" s="60"/>
      <c r="AR10" s="61"/>
      <c r="AS10" s="61"/>
      <c r="AT10" s="59"/>
      <c r="AU10" s="59"/>
      <c r="AV10" s="59"/>
      <c r="AW10" s="59"/>
      <c r="AX10" s="59"/>
      <c r="AY10" s="59"/>
      <c r="AZ10" s="59"/>
      <c r="BA10" s="59"/>
      <c r="BB10" s="62"/>
    </row>
    <row r="11" spans="1:54" s="63" customFormat="1" ht="53.25" customHeight="1">
      <c r="A11" s="106" t="s">
        <v>312</v>
      </c>
      <c r="B11" s="121" t="s">
        <v>282</v>
      </c>
      <c r="C11" s="109" t="s">
        <v>281</v>
      </c>
      <c r="D11" s="108" t="s">
        <v>226</v>
      </c>
      <c r="E11" s="109"/>
      <c r="F11" s="110"/>
      <c r="G11" s="117"/>
      <c r="H11" s="117"/>
      <c r="I11" s="109"/>
      <c r="J11" s="114"/>
      <c r="K11" s="115"/>
      <c r="L11" s="109"/>
      <c r="M11" s="109"/>
      <c r="N11" s="109"/>
      <c r="O11" s="109"/>
      <c r="P11" s="109"/>
      <c r="Q11" s="111" t="s">
        <v>105</v>
      </c>
      <c r="R11" s="112">
        <f t="shared" si="0"/>
        <v>65000</v>
      </c>
      <c r="S11" s="113"/>
      <c r="T11" s="113">
        <v>65000</v>
      </c>
      <c r="U11" s="106"/>
      <c r="V11" s="58"/>
      <c r="W11" s="59"/>
      <c r="X11" s="59"/>
      <c r="Y11" s="59"/>
      <c r="Z11" s="59"/>
      <c r="AA11" s="59"/>
      <c r="AB11" s="59"/>
      <c r="AC11" s="59"/>
      <c r="AD11" s="59"/>
      <c r="AE11" s="59"/>
      <c r="AF11" s="59"/>
      <c r="AG11" s="59"/>
      <c r="AH11" s="59"/>
      <c r="AI11" s="59"/>
      <c r="AJ11" s="59"/>
      <c r="AK11" s="59"/>
      <c r="AL11" s="59"/>
      <c r="AM11" s="59"/>
      <c r="AN11" s="59"/>
      <c r="AO11" s="59"/>
      <c r="AP11" s="59"/>
      <c r="AQ11" s="60"/>
      <c r="AR11" s="61"/>
      <c r="AS11" s="61"/>
      <c r="AT11" s="59"/>
      <c r="AU11" s="59"/>
      <c r="AV11" s="59"/>
      <c r="AW11" s="59"/>
      <c r="AX11" s="59"/>
      <c r="AY11" s="59"/>
      <c r="AZ11" s="59"/>
      <c r="BA11" s="59"/>
      <c r="BB11" s="62"/>
    </row>
    <row r="12" spans="1:54" s="63" customFormat="1" ht="58.5" customHeight="1">
      <c r="A12" s="106" t="s">
        <v>312</v>
      </c>
      <c r="B12" s="121" t="s">
        <v>283</v>
      </c>
      <c r="C12" s="109" t="s">
        <v>281</v>
      </c>
      <c r="D12" s="108" t="s">
        <v>226</v>
      </c>
      <c r="E12" s="109"/>
      <c r="F12" s="110"/>
      <c r="G12" s="117"/>
      <c r="H12" s="117"/>
      <c r="I12" s="109"/>
      <c r="J12" s="114"/>
      <c r="K12" s="115"/>
      <c r="L12" s="109"/>
      <c r="M12" s="109"/>
      <c r="N12" s="109"/>
      <c r="O12" s="109"/>
      <c r="P12" s="109"/>
      <c r="Q12" s="111" t="s">
        <v>105</v>
      </c>
      <c r="R12" s="112">
        <f t="shared" si="0"/>
        <v>10000</v>
      </c>
      <c r="S12" s="113"/>
      <c r="T12" s="113">
        <v>10000</v>
      </c>
      <c r="U12" s="106"/>
      <c r="V12" s="58"/>
      <c r="W12" s="59"/>
      <c r="X12" s="59"/>
      <c r="Y12" s="59"/>
      <c r="Z12" s="59"/>
      <c r="AA12" s="59"/>
      <c r="AB12" s="59"/>
      <c r="AC12" s="59"/>
      <c r="AD12" s="59"/>
      <c r="AE12" s="59"/>
      <c r="AF12" s="59"/>
      <c r="AG12" s="59"/>
      <c r="AH12" s="59"/>
      <c r="AI12" s="59"/>
      <c r="AJ12" s="59"/>
      <c r="AK12" s="59"/>
      <c r="AL12" s="59"/>
      <c r="AM12" s="59"/>
      <c r="AN12" s="59"/>
      <c r="AO12" s="59"/>
      <c r="AP12" s="59"/>
      <c r="AQ12" s="60"/>
      <c r="AR12" s="61"/>
      <c r="AS12" s="61"/>
      <c r="AT12" s="59"/>
      <c r="AU12" s="59"/>
      <c r="AV12" s="59"/>
      <c r="AW12" s="59"/>
      <c r="AX12" s="59"/>
      <c r="AY12" s="59"/>
      <c r="AZ12" s="59"/>
      <c r="BA12" s="59"/>
      <c r="BB12" s="62"/>
    </row>
    <row r="13" spans="1:54" s="63" customFormat="1" ht="33.75" customHeight="1">
      <c r="A13" s="106" t="s">
        <v>313</v>
      </c>
      <c r="B13" s="107" t="s">
        <v>246</v>
      </c>
      <c r="C13" s="116" t="s">
        <v>280</v>
      </c>
      <c r="D13" s="108" t="s">
        <v>242</v>
      </c>
      <c r="E13" s="109"/>
      <c r="F13" s="117"/>
      <c r="G13" s="109"/>
      <c r="H13" s="109"/>
      <c r="I13" s="109"/>
      <c r="J13" s="109"/>
      <c r="K13" s="109"/>
      <c r="L13" s="109"/>
      <c r="M13" s="109"/>
      <c r="N13" s="109"/>
      <c r="O13" s="109"/>
      <c r="P13" s="109"/>
      <c r="Q13" s="111" t="s">
        <v>105</v>
      </c>
      <c r="R13" s="112">
        <f t="shared" si="0"/>
        <v>8000</v>
      </c>
      <c r="S13" s="113"/>
      <c r="T13" s="113">
        <v>8000</v>
      </c>
      <c r="U13" s="106"/>
      <c r="V13" s="58"/>
      <c r="W13" s="59"/>
      <c r="X13" s="59"/>
      <c r="Y13" s="59"/>
      <c r="Z13" s="59"/>
      <c r="AA13" s="59"/>
      <c r="AB13" s="59"/>
      <c r="AC13" s="59"/>
      <c r="AD13" s="59"/>
      <c r="AE13" s="59"/>
      <c r="AF13" s="59"/>
      <c r="AG13" s="59"/>
      <c r="AH13" s="59"/>
      <c r="AI13" s="59"/>
      <c r="AJ13" s="59"/>
      <c r="AK13" s="59"/>
      <c r="AL13" s="59"/>
      <c r="AM13" s="59"/>
      <c r="AN13" s="59"/>
      <c r="AO13" s="59"/>
      <c r="AP13" s="59"/>
      <c r="AQ13" s="60"/>
      <c r="AR13" s="61"/>
      <c r="AS13" s="61"/>
      <c r="AT13" s="59"/>
      <c r="AU13" s="59"/>
      <c r="AV13" s="59"/>
      <c r="AW13" s="59"/>
      <c r="AX13" s="59"/>
      <c r="AY13" s="59"/>
      <c r="AZ13" s="59"/>
      <c r="BA13" s="59"/>
      <c r="BB13" s="62"/>
    </row>
    <row r="14" spans="1:54" s="63" customFormat="1" ht="33.75" customHeight="1">
      <c r="A14" s="106" t="s">
        <v>313</v>
      </c>
      <c r="B14" s="107" t="s">
        <v>247</v>
      </c>
      <c r="C14" s="116" t="s">
        <v>280</v>
      </c>
      <c r="D14" s="108" t="s">
        <v>242</v>
      </c>
      <c r="E14" s="109"/>
      <c r="F14" s="117"/>
      <c r="G14" s="109"/>
      <c r="H14" s="109"/>
      <c r="I14" s="109"/>
      <c r="J14" s="109"/>
      <c r="K14" s="109"/>
      <c r="L14" s="109"/>
      <c r="M14" s="109"/>
      <c r="N14" s="109"/>
      <c r="O14" s="109"/>
      <c r="P14" s="109"/>
      <c r="Q14" s="111" t="s">
        <v>105</v>
      </c>
      <c r="R14" s="112">
        <f t="shared" si="0"/>
        <v>10000</v>
      </c>
      <c r="S14" s="113"/>
      <c r="T14" s="113">
        <v>10000</v>
      </c>
      <c r="U14" s="106"/>
      <c r="V14" s="58"/>
      <c r="W14" s="59"/>
      <c r="X14" s="59"/>
      <c r="Y14" s="59"/>
      <c r="Z14" s="59"/>
      <c r="AA14" s="59"/>
      <c r="AB14" s="59"/>
      <c r="AC14" s="59"/>
      <c r="AD14" s="59"/>
      <c r="AE14" s="59"/>
      <c r="AF14" s="59"/>
      <c r="AG14" s="59"/>
      <c r="AH14" s="59"/>
      <c r="AI14" s="59"/>
      <c r="AJ14" s="59"/>
      <c r="AK14" s="59"/>
      <c r="AL14" s="59"/>
      <c r="AM14" s="59"/>
      <c r="AN14" s="59"/>
      <c r="AO14" s="59"/>
      <c r="AP14" s="59"/>
      <c r="AQ14" s="60"/>
      <c r="AR14" s="61"/>
      <c r="AS14" s="61"/>
      <c r="AT14" s="59"/>
      <c r="AU14" s="59"/>
      <c r="AV14" s="59"/>
      <c r="AW14" s="59"/>
      <c r="AX14" s="59"/>
      <c r="AY14" s="59"/>
      <c r="AZ14" s="59"/>
      <c r="BA14" s="59"/>
      <c r="BB14" s="62"/>
    </row>
    <row r="15" spans="1:54" s="63" customFormat="1" ht="33.75" customHeight="1">
      <c r="A15" s="106" t="s">
        <v>311</v>
      </c>
      <c r="B15" s="107" t="s">
        <v>192</v>
      </c>
      <c r="C15" s="108" t="s">
        <v>278</v>
      </c>
      <c r="D15" s="108" t="s">
        <v>242</v>
      </c>
      <c r="E15" s="109"/>
      <c r="F15" s="109"/>
      <c r="G15" s="117"/>
      <c r="H15" s="109"/>
      <c r="I15" s="109"/>
      <c r="J15" s="109"/>
      <c r="K15" s="109"/>
      <c r="L15" s="109"/>
      <c r="M15" s="109"/>
      <c r="N15" s="109"/>
      <c r="O15" s="109"/>
      <c r="P15" s="109"/>
      <c r="Q15" s="111" t="s">
        <v>105</v>
      </c>
      <c r="R15" s="112">
        <f t="shared" si="0"/>
        <v>2500</v>
      </c>
      <c r="S15" s="113"/>
      <c r="T15" s="112">
        <v>2500</v>
      </c>
      <c r="U15" s="106"/>
      <c r="V15" s="58"/>
      <c r="W15" s="59"/>
      <c r="X15" s="59"/>
      <c r="Y15" s="59"/>
      <c r="Z15" s="59"/>
      <c r="AA15" s="59"/>
      <c r="AB15" s="59"/>
      <c r="AC15" s="59"/>
      <c r="AD15" s="59"/>
      <c r="AE15" s="59"/>
      <c r="AF15" s="59"/>
      <c r="AG15" s="59"/>
      <c r="AH15" s="59"/>
      <c r="AI15" s="59"/>
      <c r="AJ15" s="59"/>
      <c r="AK15" s="59"/>
      <c r="AL15" s="59"/>
      <c r="AM15" s="59"/>
      <c r="AN15" s="59"/>
      <c r="AO15" s="59"/>
      <c r="AP15" s="59"/>
      <c r="AQ15" s="60"/>
      <c r="AR15" s="61"/>
      <c r="AS15" s="61"/>
      <c r="AT15" s="59"/>
      <c r="AU15" s="59"/>
      <c r="AV15" s="59"/>
      <c r="AW15" s="59"/>
      <c r="AX15" s="59"/>
      <c r="AY15" s="59"/>
      <c r="AZ15" s="59"/>
      <c r="BA15" s="59"/>
      <c r="BB15" s="62"/>
    </row>
    <row r="16" spans="1:54" s="63" customFormat="1" ht="40.5" customHeight="1">
      <c r="A16" s="106" t="s">
        <v>311</v>
      </c>
      <c r="B16" s="107" t="s">
        <v>189</v>
      </c>
      <c r="C16" s="108" t="s">
        <v>278</v>
      </c>
      <c r="D16" s="108" t="s">
        <v>242</v>
      </c>
      <c r="E16" s="109"/>
      <c r="F16" s="110"/>
      <c r="G16" s="109"/>
      <c r="H16" s="109"/>
      <c r="I16" s="109"/>
      <c r="J16" s="117"/>
      <c r="K16" s="109"/>
      <c r="L16" s="109"/>
      <c r="M16" s="109"/>
      <c r="N16" s="109"/>
      <c r="O16" s="109"/>
      <c r="P16" s="109"/>
      <c r="Q16" s="111" t="s">
        <v>105</v>
      </c>
      <c r="R16" s="112">
        <f t="shared" si="0"/>
        <v>300000</v>
      </c>
      <c r="S16" s="113"/>
      <c r="T16" s="112">
        <v>300000</v>
      </c>
      <c r="U16" s="106" t="s">
        <v>243</v>
      </c>
      <c r="V16" s="58"/>
      <c r="W16" s="59"/>
      <c r="X16" s="59"/>
      <c r="Y16" s="59"/>
      <c r="Z16" s="59"/>
      <c r="AA16" s="59"/>
      <c r="AB16" s="59"/>
      <c r="AC16" s="59"/>
      <c r="AD16" s="59"/>
      <c r="AE16" s="59"/>
      <c r="AF16" s="59"/>
      <c r="AG16" s="59"/>
      <c r="AH16" s="59"/>
      <c r="AI16" s="59"/>
      <c r="AJ16" s="59"/>
      <c r="AK16" s="59"/>
      <c r="AL16" s="59"/>
      <c r="AM16" s="59"/>
      <c r="AN16" s="59"/>
      <c r="AO16" s="59"/>
      <c r="AP16" s="59"/>
      <c r="AQ16" s="60"/>
      <c r="AR16" s="61"/>
      <c r="AS16" s="61"/>
      <c r="AT16" s="59"/>
      <c r="AU16" s="59"/>
      <c r="AV16" s="59"/>
      <c r="AW16" s="59"/>
      <c r="AX16" s="59"/>
      <c r="AY16" s="59"/>
      <c r="AZ16" s="59"/>
      <c r="BA16" s="59"/>
      <c r="BB16" s="62"/>
    </row>
    <row r="17" spans="1:54" s="63" customFormat="1" ht="40.5" customHeight="1">
      <c r="A17" s="106" t="s">
        <v>311</v>
      </c>
      <c r="B17" s="107" t="s">
        <v>240</v>
      </c>
      <c r="C17" s="108" t="s">
        <v>278</v>
      </c>
      <c r="D17" s="108" t="s">
        <v>242</v>
      </c>
      <c r="E17" s="109"/>
      <c r="F17" s="110"/>
      <c r="G17" s="109"/>
      <c r="H17" s="109"/>
      <c r="I17" s="109"/>
      <c r="J17" s="117"/>
      <c r="K17" s="109"/>
      <c r="L17" s="109"/>
      <c r="M17" s="109"/>
      <c r="N17" s="109"/>
      <c r="O17" s="109"/>
      <c r="P17" s="109"/>
      <c r="Q17" s="111" t="s">
        <v>105</v>
      </c>
      <c r="R17" s="112">
        <f t="shared" si="0"/>
        <v>35000</v>
      </c>
      <c r="S17" s="113"/>
      <c r="T17" s="112">
        <v>35000</v>
      </c>
      <c r="U17" s="106" t="s">
        <v>243</v>
      </c>
      <c r="V17" s="58"/>
      <c r="W17" s="59"/>
      <c r="X17" s="59"/>
      <c r="Y17" s="59"/>
      <c r="Z17" s="59"/>
      <c r="AA17" s="59"/>
      <c r="AB17" s="59"/>
      <c r="AC17" s="59"/>
      <c r="AD17" s="59"/>
      <c r="AE17" s="59"/>
      <c r="AF17" s="59"/>
      <c r="AG17" s="59"/>
      <c r="AH17" s="59"/>
      <c r="AI17" s="59"/>
      <c r="AJ17" s="59"/>
      <c r="AK17" s="59"/>
      <c r="AL17" s="59"/>
      <c r="AM17" s="59"/>
      <c r="AN17" s="59"/>
      <c r="AO17" s="59"/>
      <c r="AP17" s="59"/>
      <c r="AQ17" s="60"/>
      <c r="AR17" s="61"/>
      <c r="AS17" s="61"/>
      <c r="AT17" s="59"/>
      <c r="AU17" s="59"/>
      <c r="AV17" s="59"/>
      <c r="AW17" s="59"/>
      <c r="AX17" s="59"/>
      <c r="AY17" s="59"/>
      <c r="AZ17" s="59"/>
      <c r="BA17" s="59"/>
      <c r="BB17" s="62"/>
    </row>
    <row r="18" spans="1:54" s="63" customFormat="1" ht="39" customHeight="1">
      <c r="A18" s="106" t="s">
        <v>311</v>
      </c>
      <c r="B18" s="107" t="s">
        <v>195</v>
      </c>
      <c r="C18" s="108" t="s">
        <v>278</v>
      </c>
      <c r="D18" s="108" t="s">
        <v>242</v>
      </c>
      <c r="E18" s="109"/>
      <c r="F18" s="109"/>
      <c r="G18" s="117"/>
      <c r="H18" s="109"/>
      <c r="I18" s="109"/>
      <c r="J18" s="110"/>
      <c r="K18" s="109"/>
      <c r="L18" s="109"/>
      <c r="M18" s="109"/>
      <c r="N18" s="109"/>
      <c r="O18" s="109"/>
      <c r="P18" s="109"/>
      <c r="Q18" s="111" t="s">
        <v>105</v>
      </c>
      <c r="R18" s="112">
        <f t="shared" si="0"/>
        <v>10000</v>
      </c>
      <c r="S18" s="113"/>
      <c r="T18" s="112">
        <v>10000</v>
      </c>
      <c r="U18" s="106"/>
      <c r="V18" s="58"/>
      <c r="W18" s="59"/>
      <c r="X18" s="59"/>
      <c r="Y18" s="59"/>
      <c r="Z18" s="59"/>
      <c r="AA18" s="59"/>
      <c r="AB18" s="59"/>
      <c r="AC18" s="59"/>
      <c r="AD18" s="59"/>
      <c r="AE18" s="59"/>
      <c r="AF18" s="59"/>
      <c r="AG18" s="59"/>
      <c r="AH18" s="59"/>
      <c r="AI18" s="59"/>
      <c r="AJ18" s="59"/>
      <c r="AK18" s="59"/>
      <c r="AL18" s="59"/>
      <c r="AM18" s="59"/>
      <c r="AN18" s="59"/>
      <c r="AO18" s="59"/>
      <c r="AP18" s="59"/>
      <c r="AQ18" s="60"/>
      <c r="AR18" s="61"/>
      <c r="AS18" s="61"/>
      <c r="AT18" s="59"/>
      <c r="AU18" s="59"/>
      <c r="AV18" s="59"/>
      <c r="AW18" s="59"/>
      <c r="AX18" s="59"/>
      <c r="AY18" s="59"/>
      <c r="AZ18" s="59"/>
      <c r="BA18" s="59"/>
      <c r="BB18" s="62"/>
    </row>
    <row r="19" spans="1:54" s="63" customFormat="1" ht="33.75" customHeight="1">
      <c r="A19" s="106" t="s">
        <v>311</v>
      </c>
      <c r="B19" s="107" t="s">
        <v>194</v>
      </c>
      <c r="C19" s="108" t="s">
        <v>278</v>
      </c>
      <c r="D19" s="108" t="s">
        <v>242</v>
      </c>
      <c r="E19" s="109"/>
      <c r="F19" s="117"/>
      <c r="G19" s="109"/>
      <c r="H19" s="109"/>
      <c r="I19" s="109"/>
      <c r="J19" s="109"/>
      <c r="K19" s="109"/>
      <c r="L19" s="109"/>
      <c r="M19" s="109"/>
      <c r="N19" s="109"/>
      <c r="O19" s="109"/>
      <c r="P19" s="109"/>
      <c r="Q19" s="111" t="s">
        <v>105</v>
      </c>
      <c r="R19" s="112">
        <f t="shared" si="0"/>
        <v>25000</v>
      </c>
      <c r="S19" s="113"/>
      <c r="T19" s="112">
        <v>25000</v>
      </c>
      <c r="U19" s="106"/>
      <c r="V19" s="58"/>
      <c r="W19" s="59"/>
      <c r="X19" s="59"/>
      <c r="Y19" s="59"/>
      <c r="Z19" s="59"/>
      <c r="AA19" s="59"/>
      <c r="AB19" s="59"/>
      <c r="AC19" s="59"/>
      <c r="AD19" s="59"/>
      <c r="AE19" s="59"/>
      <c r="AF19" s="59"/>
      <c r="AG19" s="59"/>
      <c r="AH19" s="59"/>
      <c r="AI19" s="59"/>
      <c r="AJ19" s="59"/>
      <c r="AK19" s="59"/>
      <c r="AL19" s="59"/>
      <c r="AM19" s="59"/>
      <c r="AN19" s="59"/>
      <c r="AO19" s="59"/>
      <c r="AP19" s="59"/>
      <c r="AQ19" s="60"/>
      <c r="AR19" s="61"/>
      <c r="AS19" s="61"/>
      <c r="AT19" s="59"/>
      <c r="AU19" s="59"/>
      <c r="AV19" s="59"/>
      <c r="AW19" s="59"/>
      <c r="AX19" s="59"/>
      <c r="AY19" s="59"/>
      <c r="AZ19" s="59"/>
      <c r="BA19" s="59"/>
      <c r="BB19" s="62"/>
    </row>
    <row r="20" spans="1:54" s="63" customFormat="1" ht="33.75" customHeight="1">
      <c r="A20" s="106" t="s">
        <v>289</v>
      </c>
      <c r="B20" s="107" t="s">
        <v>197</v>
      </c>
      <c r="C20" s="108" t="s">
        <v>278</v>
      </c>
      <c r="D20" s="108" t="s">
        <v>226</v>
      </c>
      <c r="E20" s="109"/>
      <c r="F20" s="117"/>
      <c r="G20" s="109"/>
      <c r="H20" s="109"/>
      <c r="I20" s="109"/>
      <c r="J20" s="109"/>
      <c r="K20" s="109"/>
      <c r="L20" s="109"/>
      <c r="M20" s="109"/>
      <c r="N20" s="109"/>
      <c r="O20" s="109"/>
      <c r="P20" s="109"/>
      <c r="Q20" s="111" t="s">
        <v>105</v>
      </c>
      <c r="R20" s="112">
        <f t="shared" si="0"/>
        <v>500</v>
      </c>
      <c r="S20" s="112">
        <v>500</v>
      </c>
      <c r="T20" s="112"/>
      <c r="U20" s="106"/>
      <c r="V20" s="58"/>
      <c r="W20" s="59"/>
      <c r="X20" s="59"/>
      <c r="Y20" s="59"/>
      <c r="Z20" s="59"/>
      <c r="AA20" s="59"/>
      <c r="AB20" s="59"/>
      <c r="AC20" s="59"/>
      <c r="AD20" s="59"/>
      <c r="AE20" s="59"/>
      <c r="AF20" s="59"/>
      <c r="AG20" s="59"/>
      <c r="AH20" s="59"/>
      <c r="AI20" s="59"/>
      <c r="AJ20" s="59"/>
      <c r="AK20" s="59"/>
      <c r="AL20" s="59"/>
      <c r="AM20" s="59"/>
      <c r="AN20" s="59"/>
      <c r="AO20" s="59"/>
      <c r="AP20" s="59"/>
      <c r="AQ20" s="60"/>
      <c r="AR20" s="61"/>
      <c r="AS20" s="61"/>
      <c r="AT20" s="59"/>
      <c r="AU20" s="59"/>
      <c r="AV20" s="59"/>
      <c r="AW20" s="59"/>
      <c r="AX20" s="59"/>
      <c r="AY20" s="59"/>
      <c r="AZ20" s="59"/>
      <c r="BA20" s="59"/>
      <c r="BB20" s="62"/>
    </row>
    <row r="21" spans="1:54" s="63" customFormat="1" ht="33.75" customHeight="1">
      <c r="A21" s="106" t="s">
        <v>289</v>
      </c>
      <c r="B21" s="107" t="s">
        <v>199</v>
      </c>
      <c r="C21" s="108" t="s">
        <v>278</v>
      </c>
      <c r="D21" s="108" t="s">
        <v>242</v>
      </c>
      <c r="E21" s="109"/>
      <c r="F21" s="117"/>
      <c r="G21" s="109"/>
      <c r="H21" s="110"/>
      <c r="I21" s="109"/>
      <c r="J21" s="109"/>
      <c r="K21" s="109"/>
      <c r="L21" s="109"/>
      <c r="M21" s="109"/>
      <c r="N21" s="109"/>
      <c r="O21" s="109"/>
      <c r="P21" s="109"/>
      <c r="Q21" s="111" t="s">
        <v>105</v>
      </c>
      <c r="R21" s="112">
        <f t="shared" si="0"/>
        <v>2000</v>
      </c>
      <c r="S21" s="112">
        <v>2000</v>
      </c>
      <c r="T21" s="112"/>
      <c r="U21" s="106"/>
      <c r="V21" s="58"/>
      <c r="W21" s="59"/>
      <c r="X21" s="59"/>
      <c r="Y21" s="59"/>
      <c r="Z21" s="59"/>
      <c r="AA21" s="59"/>
      <c r="AB21" s="59"/>
      <c r="AC21" s="59"/>
      <c r="AD21" s="59"/>
      <c r="AE21" s="59"/>
      <c r="AF21" s="59"/>
      <c r="AG21" s="59"/>
      <c r="AH21" s="59"/>
      <c r="AI21" s="59"/>
      <c r="AJ21" s="59"/>
      <c r="AK21" s="59"/>
      <c r="AL21" s="59"/>
      <c r="AM21" s="59"/>
      <c r="AN21" s="59"/>
      <c r="AO21" s="59"/>
      <c r="AP21" s="59"/>
      <c r="AQ21" s="60"/>
      <c r="AR21" s="61"/>
      <c r="AS21" s="61"/>
      <c r="AT21" s="59"/>
      <c r="AU21" s="59"/>
      <c r="AV21" s="59"/>
      <c r="AW21" s="59"/>
      <c r="AX21" s="59"/>
      <c r="AY21" s="59"/>
      <c r="AZ21" s="59"/>
      <c r="BA21" s="59"/>
      <c r="BB21" s="62"/>
    </row>
    <row r="22" spans="1:54" s="63" customFormat="1" ht="33.75" customHeight="1">
      <c r="A22" s="106" t="s">
        <v>289</v>
      </c>
      <c r="B22" s="107" t="s">
        <v>252</v>
      </c>
      <c r="C22" s="116" t="s">
        <v>280</v>
      </c>
      <c r="D22" s="108" t="s">
        <v>242</v>
      </c>
      <c r="E22" s="109"/>
      <c r="F22" s="117"/>
      <c r="G22" s="109"/>
      <c r="H22" s="110"/>
      <c r="I22" s="109"/>
      <c r="J22" s="109"/>
      <c r="K22" s="109"/>
      <c r="L22" s="109"/>
      <c r="M22" s="109"/>
      <c r="N22" s="109"/>
      <c r="O22" s="109"/>
      <c r="P22" s="109"/>
      <c r="Q22" s="111" t="s">
        <v>105</v>
      </c>
      <c r="R22" s="112">
        <f t="shared" si="0"/>
        <v>3000</v>
      </c>
      <c r="S22" s="113">
        <v>3000</v>
      </c>
      <c r="T22" s="113"/>
      <c r="U22" s="106"/>
      <c r="V22" s="58"/>
      <c r="W22" s="59"/>
      <c r="X22" s="59"/>
      <c r="Y22" s="59"/>
      <c r="Z22" s="59"/>
      <c r="AA22" s="59"/>
      <c r="AB22" s="59"/>
      <c r="AC22" s="59"/>
      <c r="AD22" s="59"/>
      <c r="AE22" s="59"/>
      <c r="AF22" s="59"/>
      <c r="AG22" s="59"/>
      <c r="AH22" s="59"/>
      <c r="AI22" s="59"/>
      <c r="AJ22" s="59"/>
      <c r="AK22" s="59"/>
      <c r="AL22" s="59"/>
      <c r="AM22" s="59"/>
      <c r="AN22" s="59"/>
      <c r="AO22" s="59"/>
      <c r="AP22" s="59"/>
      <c r="AQ22" s="60"/>
      <c r="AR22" s="61"/>
      <c r="AS22" s="61"/>
      <c r="AT22" s="59"/>
      <c r="AU22" s="59"/>
      <c r="AV22" s="59"/>
      <c r="AW22" s="59"/>
      <c r="AX22" s="59"/>
      <c r="AY22" s="59"/>
      <c r="AZ22" s="59"/>
      <c r="BA22" s="59"/>
      <c r="BB22" s="62"/>
    </row>
    <row r="23" spans="1:54" s="63" customFormat="1" ht="33.75" customHeight="1">
      <c r="A23" s="106" t="s">
        <v>289</v>
      </c>
      <c r="B23" s="107" t="s">
        <v>218</v>
      </c>
      <c r="C23" s="116" t="s">
        <v>280</v>
      </c>
      <c r="D23" s="108" t="s">
        <v>242</v>
      </c>
      <c r="E23" s="109"/>
      <c r="F23" s="117"/>
      <c r="G23" s="109"/>
      <c r="H23" s="110"/>
      <c r="I23" s="109"/>
      <c r="J23" s="109"/>
      <c r="K23" s="109"/>
      <c r="L23" s="109"/>
      <c r="M23" s="109"/>
      <c r="N23" s="109"/>
      <c r="O23" s="109"/>
      <c r="P23" s="109"/>
      <c r="Q23" s="111" t="s">
        <v>105</v>
      </c>
      <c r="R23" s="112">
        <f t="shared" si="0"/>
        <v>2000</v>
      </c>
      <c r="S23" s="113">
        <v>2000</v>
      </c>
      <c r="T23" s="113"/>
      <c r="U23" s="106"/>
      <c r="V23" s="58"/>
      <c r="W23" s="59"/>
      <c r="X23" s="59"/>
      <c r="Y23" s="59"/>
      <c r="Z23" s="59"/>
      <c r="AA23" s="59"/>
      <c r="AB23" s="59"/>
      <c r="AC23" s="59"/>
      <c r="AD23" s="59"/>
      <c r="AE23" s="59"/>
      <c r="AF23" s="59"/>
      <c r="AG23" s="59"/>
      <c r="AH23" s="59"/>
      <c r="AI23" s="59"/>
      <c r="AJ23" s="59"/>
      <c r="AK23" s="59"/>
      <c r="AL23" s="59"/>
      <c r="AM23" s="59"/>
      <c r="AN23" s="59"/>
      <c r="AO23" s="59"/>
      <c r="AP23" s="59"/>
      <c r="AQ23" s="60"/>
      <c r="AR23" s="61"/>
      <c r="AS23" s="61"/>
      <c r="AT23" s="59"/>
      <c r="AU23" s="59"/>
      <c r="AV23" s="59"/>
      <c r="AW23" s="59"/>
      <c r="AX23" s="59"/>
      <c r="AY23" s="59"/>
      <c r="AZ23" s="59"/>
      <c r="BA23" s="59"/>
      <c r="BB23" s="62"/>
    </row>
    <row r="24" spans="1:54" s="63" customFormat="1" ht="53.25" customHeight="1">
      <c r="A24" s="106" t="s">
        <v>289</v>
      </c>
      <c r="B24" s="107" t="s">
        <v>253</v>
      </c>
      <c r="C24" s="108" t="s">
        <v>278</v>
      </c>
      <c r="D24" s="108" t="s">
        <v>242</v>
      </c>
      <c r="E24" s="109"/>
      <c r="F24" s="117"/>
      <c r="G24" s="109"/>
      <c r="H24" s="109"/>
      <c r="I24" s="109"/>
      <c r="J24" s="109"/>
      <c r="K24" s="109"/>
      <c r="L24" s="109"/>
      <c r="M24" s="109"/>
      <c r="N24" s="109"/>
      <c r="O24" s="109"/>
      <c r="P24" s="109"/>
      <c r="Q24" s="111" t="s">
        <v>105</v>
      </c>
      <c r="R24" s="112">
        <f t="shared" si="0"/>
        <v>3000</v>
      </c>
      <c r="S24" s="112">
        <v>3000</v>
      </c>
      <c r="T24" s="112"/>
      <c r="U24" s="106"/>
      <c r="V24" s="58"/>
      <c r="W24" s="59"/>
      <c r="X24" s="59"/>
      <c r="Y24" s="59"/>
      <c r="Z24" s="59"/>
      <c r="AA24" s="59"/>
      <c r="AB24" s="59"/>
      <c r="AC24" s="59"/>
      <c r="AD24" s="59"/>
      <c r="AE24" s="59"/>
      <c r="AF24" s="59"/>
      <c r="AG24" s="59"/>
      <c r="AH24" s="59"/>
      <c r="AI24" s="59"/>
      <c r="AJ24" s="59"/>
      <c r="AK24" s="59"/>
      <c r="AL24" s="59"/>
      <c r="AM24" s="59"/>
      <c r="AN24" s="59"/>
      <c r="AO24" s="59"/>
      <c r="AP24" s="59"/>
      <c r="AQ24" s="60"/>
      <c r="AR24" s="61"/>
      <c r="AS24" s="61"/>
      <c r="AT24" s="59"/>
      <c r="AU24" s="59"/>
      <c r="AV24" s="59"/>
      <c r="AW24" s="59"/>
      <c r="AX24" s="59"/>
      <c r="AY24" s="59"/>
      <c r="AZ24" s="59"/>
      <c r="BA24" s="59"/>
      <c r="BB24" s="62"/>
    </row>
    <row r="25" spans="1:54" s="63" customFormat="1" ht="33.75" customHeight="1">
      <c r="A25" s="106" t="s">
        <v>289</v>
      </c>
      <c r="B25" s="107" t="s">
        <v>196</v>
      </c>
      <c r="C25" s="108" t="s">
        <v>278</v>
      </c>
      <c r="D25" s="137" t="s">
        <v>242</v>
      </c>
      <c r="E25" s="109"/>
      <c r="F25" s="117"/>
      <c r="G25" s="109"/>
      <c r="H25" s="109"/>
      <c r="I25" s="109"/>
      <c r="J25" s="109"/>
      <c r="K25" s="109"/>
      <c r="L25" s="109"/>
      <c r="M25" s="109"/>
      <c r="N25" s="109"/>
      <c r="O25" s="109"/>
      <c r="P25" s="109"/>
      <c r="Q25" s="111" t="s">
        <v>105</v>
      </c>
      <c r="R25" s="112">
        <f t="shared" si="0"/>
        <v>2500</v>
      </c>
      <c r="S25" s="113">
        <v>2500</v>
      </c>
      <c r="T25" s="112"/>
      <c r="U25" s="106"/>
      <c r="V25" s="58"/>
      <c r="W25" s="59"/>
      <c r="X25" s="59"/>
      <c r="Y25" s="59"/>
      <c r="Z25" s="59"/>
      <c r="AA25" s="59"/>
      <c r="AB25" s="59"/>
      <c r="AC25" s="59"/>
      <c r="AD25" s="59"/>
      <c r="AE25" s="59"/>
      <c r="AF25" s="59"/>
      <c r="AG25" s="59"/>
      <c r="AH25" s="59"/>
      <c r="AI25" s="59"/>
      <c r="AJ25" s="59"/>
      <c r="AK25" s="59"/>
      <c r="AL25" s="59"/>
      <c r="AM25" s="59"/>
      <c r="AN25" s="59"/>
      <c r="AO25" s="59"/>
      <c r="AP25" s="59"/>
      <c r="AQ25" s="60"/>
      <c r="AR25" s="61"/>
      <c r="AS25" s="61"/>
      <c r="AT25" s="59"/>
      <c r="AU25" s="59"/>
      <c r="AV25" s="59"/>
      <c r="AW25" s="59"/>
      <c r="AX25" s="59"/>
      <c r="AY25" s="59"/>
      <c r="AZ25" s="59"/>
      <c r="BA25" s="59"/>
      <c r="BB25" s="62"/>
    </row>
    <row r="26" spans="1:54" s="63" customFormat="1" ht="33.75" customHeight="1">
      <c r="A26" s="106" t="s">
        <v>289</v>
      </c>
      <c r="B26" s="107" t="s">
        <v>198</v>
      </c>
      <c r="C26" s="108" t="s">
        <v>278</v>
      </c>
      <c r="D26" s="137" t="s">
        <v>242</v>
      </c>
      <c r="E26" s="109"/>
      <c r="F26" s="117"/>
      <c r="G26" s="109"/>
      <c r="H26" s="109"/>
      <c r="I26" s="109"/>
      <c r="J26" s="109"/>
      <c r="K26" s="109"/>
      <c r="L26" s="109"/>
      <c r="M26" s="109"/>
      <c r="N26" s="109"/>
      <c r="O26" s="109"/>
      <c r="P26" s="109"/>
      <c r="Q26" s="111" t="s">
        <v>105</v>
      </c>
      <c r="R26" s="112">
        <f t="shared" si="0"/>
        <v>200</v>
      </c>
      <c r="S26" s="112">
        <v>200</v>
      </c>
      <c r="T26" s="112"/>
      <c r="U26" s="106"/>
      <c r="V26" s="58"/>
      <c r="W26" s="59"/>
      <c r="X26" s="59"/>
      <c r="Y26" s="59"/>
      <c r="Z26" s="59"/>
      <c r="AA26" s="59"/>
      <c r="AB26" s="59"/>
      <c r="AC26" s="59"/>
      <c r="AD26" s="59"/>
      <c r="AE26" s="59"/>
      <c r="AF26" s="59"/>
      <c r="AG26" s="59"/>
      <c r="AH26" s="59"/>
      <c r="AI26" s="59"/>
      <c r="AJ26" s="59"/>
      <c r="AK26" s="59"/>
      <c r="AL26" s="59"/>
      <c r="AM26" s="59"/>
      <c r="AN26" s="59"/>
      <c r="AO26" s="59"/>
      <c r="AP26" s="59"/>
      <c r="AQ26" s="60"/>
      <c r="AR26" s="61"/>
      <c r="AS26" s="61"/>
      <c r="AT26" s="59"/>
      <c r="AU26" s="59"/>
      <c r="AV26" s="59"/>
      <c r="AW26" s="59"/>
      <c r="AX26" s="59"/>
      <c r="AY26" s="59"/>
      <c r="AZ26" s="59"/>
      <c r="BA26" s="59"/>
      <c r="BB26" s="62"/>
    </row>
    <row r="27" spans="1:54" s="63" customFormat="1" ht="33.75" customHeight="1">
      <c r="A27" s="118" t="s">
        <v>289</v>
      </c>
      <c r="B27" s="119" t="s">
        <v>157</v>
      </c>
      <c r="C27" s="109"/>
      <c r="D27" s="108" t="s">
        <v>222</v>
      </c>
      <c r="E27" s="109"/>
      <c r="F27" s="109"/>
      <c r="G27" s="117"/>
      <c r="H27" s="109"/>
      <c r="I27" s="109"/>
      <c r="J27" s="117"/>
      <c r="K27" s="109"/>
      <c r="L27" s="109"/>
      <c r="M27" s="117"/>
      <c r="N27" s="109"/>
      <c r="O27" s="109"/>
      <c r="P27" s="117"/>
      <c r="Q27" s="111" t="s">
        <v>105</v>
      </c>
      <c r="R27" s="112">
        <f t="shared" si="0"/>
        <v>437800</v>
      </c>
      <c r="S27" s="113">
        <v>437800</v>
      </c>
      <c r="T27" s="113"/>
      <c r="U27" s="106"/>
      <c r="V27" s="58"/>
      <c r="W27" s="59"/>
      <c r="X27" s="59"/>
      <c r="Y27" s="59"/>
      <c r="Z27" s="59"/>
      <c r="AA27" s="59"/>
      <c r="AB27" s="59"/>
      <c r="AC27" s="59"/>
      <c r="AD27" s="59"/>
      <c r="AE27" s="59"/>
      <c r="AF27" s="59"/>
      <c r="AG27" s="59"/>
      <c r="AH27" s="59"/>
      <c r="AI27" s="59"/>
      <c r="AJ27" s="59"/>
      <c r="AK27" s="59"/>
      <c r="AL27" s="59"/>
      <c r="AM27" s="59"/>
      <c r="AN27" s="59"/>
      <c r="AO27" s="59"/>
      <c r="AP27" s="59"/>
      <c r="AQ27" s="60"/>
      <c r="AR27" s="61"/>
      <c r="AS27" s="61"/>
      <c r="AT27" s="59"/>
      <c r="AU27" s="59"/>
      <c r="AV27" s="59"/>
      <c r="AW27" s="59"/>
      <c r="AX27" s="59"/>
      <c r="AY27" s="59"/>
      <c r="AZ27" s="59"/>
      <c r="BA27" s="59"/>
      <c r="BB27" s="62"/>
    </row>
    <row r="28" spans="1:54" s="63" customFormat="1" ht="33.75" customHeight="1">
      <c r="A28" s="106" t="s">
        <v>289</v>
      </c>
      <c r="B28" s="107" t="s">
        <v>203</v>
      </c>
      <c r="C28" s="108" t="s">
        <v>278</v>
      </c>
      <c r="D28" s="108" t="s">
        <v>226</v>
      </c>
      <c r="E28" s="109"/>
      <c r="F28" s="117"/>
      <c r="G28" s="109"/>
      <c r="H28" s="109"/>
      <c r="I28" s="109"/>
      <c r="J28" s="109"/>
      <c r="K28" s="109"/>
      <c r="L28" s="109"/>
      <c r="M28" s="109"/>
      <c r="N28" s="109"/>
      <c r="O28" s="109"/>
      <c r="P28" s="109"/>
      <c r="Q28" s="111" t="s">
        <v>105</v>
      </c>
      <c r="R28" s="112">
        <f t="shared" si="0"/>
        <v>2000</v>
      </c>
      <c r="S28" s="112">
        <v>2000</v>
      </c>
      <c r="T28" s="112"/>
      <c r="U28" s="106"/>
      <c r="V28" s="58"/>
      <c r="W28" s="59"/>
      <c r="X28" s="59"/>
      <c r="Y28" s="59"/>
      <c r="Z28" s="59"/>
      <c r="AA28" s="59"/>
      <c r="AB28" s="59"/>
      <c r="AC28" s="59"/>
      <c r="AD28" s="59"/>
      <c r="AE28" s="59"/>
      <c r="AF28" s="59"/>
      <c r="AG28" s="59"/>
      <c r="AH28" s="59"/>
      <c r="AI28" s="59"/>
      <c r="AJ28" s="59"/>
      <c r="AK28" s="59"/>
      <c r="AL28" s="59"/>
      <c r="AM28" s="59"/>
      <c r="AN28" s="59"/>
      <c r="AO28" s="59"/>
      <c r="AP28" s="59"/>
      <c r="AQ28" s="60"/>
      <c r="AR28" s="61"/>
      <c r="AS28" s="61"/>
      <c r="AT28" s="59"/>
      <c r="AU28" s="59"/>
      <c r="AV28" s="59"/>
      <c r="AW28" s="59"/>
      <c r="AX28" s="59"/>
      <c r="AY28" s="59"/>
      <c r="AZ28" s="59"/>
      <c r="BA28" s="59"/>
      <c r="BB28" s="62"/>
    </row>
    <row r="29" spans="1:54" s="63" customFormat="1" ht="47.25" customHeight="1">
      <c r="A29" s="106" t="s">
        <v>289</v>
      </c>
      <c r="B29" s="107" t="s">
        <v>202</v>
      </c>
      <c r="C29" s="108" t="s">
        <v>278</v>
      </c>
      <c r="D29" s="108" t="s">
        <v>226</v>
      </c>
      <c r="E29" s="109"/>
      <c r="F29" s="117"/>
      <c r="G29" s="109"/>
      <c r="H29" s="109"/>
      <c r="I29" s="109"/>
      <c r="J29" s="109"/>
      <c r="K29" s="109"/>
      <c r="L29" s="109"/>
      <c r="M29" s="109"/>
      <c r="N29" s="109"/>
      <c r="O29" s="109"/>
      <c r="P29" s="109"/>
      <c r="Q29" s="111" t="s">
        <v>105</v>
      </c>
      <c r="R29" s="112">
        <f t="shared" si="0"/>
        <v>3000</v>
      </c>
      <c r="S29" s="113">
        <v>3000</v>
      </c>
      <c r="T29" s="112"/>
      <c r="U29" s="106"/>
      <c r="V29" s="58"/>
      <c r="W29" s="59"/>
      <c r="X29" s="59"/>
      <c r="Y29" s="59"/>
      <c r="Z29" s="59"/>
      <c r="AA29" s="59"/>
      <c r="AB29" s="59"/>
      <c r="AC29" s="59"/>
      <c r="AD29" s="59"/>
      <c r="AE29" s="59"/>
      <c r="AF29" s="59"/>
      <c r="AG29" s="59"/>
      <c r="AH29" s="59"/>
      <c r="AI29" s="59"/>
      <c r="AJ29" s="59"/>
      <c r="AK29" s="59"/>
      <c r="AL29" s="59"/>
      <c r="AM29" s="59"/>
      <c r="AN29" s="59"/>
      <c r="AO29" s="59"/>
      <c r="AP29" s="59"/>
      <c r="AQ29" s="60"/>
      <c r="AR29" s="61"/>
      <c r="AS29" s="61"/>
      <c r="AT29" s="59"/>
      <c r="AU29" s="59"/>
      <c r="AV29" s="59"/>
      <c r="AW29" s="59"/>
      <c r="AX29" s="59"/>
      <c r="AY29" s="59"/>
      <c r="AZ29" s="59"/>
      <c r="BA29" s="59"/>
      <c r="BB29" s="62"/>
    </row>
    <row r="30" spans="1:54" s="63" customFormat="1" ht="48.75" customHeight="1">
      <c r="A30" s="106" t="s">
        <v>286</v>
      </c>
      <c r="B30" s="107" t="s">
        <v>188</v>
      </c>
      <c r="C30" s="108" t="s">
        <v>278</v>
      </c>
      <c r="D30" s="108" t="s">
        <v>226</v>
      </c>
      <c r="E30" s="109"/>
      <c r="F30" s="109"/>
      <c r="G30" s="109"/>
      <c r="H30" s="109"/>
      <c r="I30" s="117"/>
      <c r="J30" s="109"/>
      <c r="K30" s="109"/>
      <c r="L30" s="109"/>
      <c r="M30" s="109"/>
      <c r="N30" s="109"/>
      <c r="O30" s="109"/>
      <c r="P30" s="109"/>
      <c r="Q30" s="111" t="s">
        <v>105</v>
      </c>
      <c r="R30" s="112">
        <f t="shared" si="0"/>
        <v>30000</v>
      </c>
      <c r="S30" s="112">
        <v>30000</v>
      </c>
      <c r="T30" s="112"/>
      <c r="U30" s="116"/>
      <c r="V30" s="58"/>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62"/>
    </row>
    <row r="31" spans="1:54" s="63" customFormat="1" ht="48.75" customHeight="1">
      <c r="A31" s="106" t="s">
        <v>291</v>
      </c>
      <c r="B31" s="119" t="s">
        <v>106</v>
      </c>
      <c r="C31" s="109"/>
      <c r="D31" s="108" t="s">
        <v>156</v>
      </c>
      <c r="E31" s="109"/>
      <c r="F31" s="109"/>
      <c r="G31" s="109"/>
      <c r="H31" s="109"/>
      <c r="I31" s="109"/>
      <c r="J31" s="109"/>
      <c r="K31" s="109"/>
      <c r="L31" s="109"/>
      <c r="M31" s="109"/>
      <c r="N31" s="109"/>
      <c r="O31" s="109"/>
      <c r="P31" s="109"/>
      <c r="Q31" s="111" t="s">
        <v>105</v>
      </c>
      <c r="R31" s="139">
        <v>224000</v>
      </c>
      <c r="S31" s="112">
        <v>224000</v>
      </c>
      <c r="T31" s="113"/>
      <c r="U31" s="120" t="s">
        <v>284</v>
      </c>
      <c r="V31" s="58"/>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62"/>
    </row>
    <row r="32" spans="1:54" s="63" customFormat="1" ht="54" customHeight="1">
      <c r="A32" s="106" t="s">
        <v>291</v>
      </c>
      <c r="B32" s="121" t="s">
        <v>238</v>
      </c>
      <c r="C32" s="109" t="s">
        <v>281</v>
      </c>
      <c r="D32" s="108" t="s">
        <v>226</v>
      </c>
      <c r="E32" s="109"/>
      <c r="F32" s="109"/>
      <c r="G32" s="109"/>
      <c r="H32" s="109"/>
      <c r="I32" s="109"/>
      <c r="J32" s="114"/>
      <c r="K32" s="138"/>
      <c r="L32" s="109"/>
      <c r="M32" s="109"/>
      <c r="N32" s="109"/>
      <c r="O32" s="109"/>
      <c r="P32" s="109"/>
      <c r="Q32" s="111" t="s">
        <v>105</v>
      </c>
      <c r="R32" s="112">
        <f t="shared" si="0"/>
        <v>36000</v>
      </c>
      <c r="S32" s="113">
        <v>36000</v>
      </c>
      <c r="T32" s="113"/>
      <c r="U32" s="106"/>
      <c r="V32" s="58"/>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62"/>
    </row>
    <row r="33" spans="1:54" s="63" customFormat="1" ht="54" customHeight="1">
      <c r="A33" s="106" t="s">
        <v>288</v>
      </c>
      <c r="B33" s="107" t="s">
        <v>248</v>
      </c>
      <c r="C33" s="108" t="s">
        <v>278</v>
      </c>
      <c r="D33" s="108" t="s">
        <v>226</v>
      </c>
      <c r="E33" s="117"/>
      <c r="F33" s="117"/>
      <c r="G33" s="117"/>
      <c r="H33" s="117"/>
      <c r="I33" s="117"/>
      <c r="J33" s="117"/>
      <c r="K33" s="117"/>
      <c r="L33" s="117"/>
      <c r="M33" s="117"/>
      <c r="N33" s="117"/>
      <c r="O33" s="117"/>
      <c r="P33" s="117"/>
      <c r="Q33" s="111" t="s">
        <v>105</v>
      </c>
      <c r="R33" s="112">
        <f t="shared" si="0"/>
        <v>780000</v>
      </c>
      <c r="S33" s="113">
        <v>780000</v>
      </c>
      <c r="T33" s="112"/>
      <c r="U33" s="106" t="s">
        <v>249</v>
      </c>
      <c r="V33" s="58"/>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62"/>
    </row>
    <row r="34" spans="1:54" s="63" customFormat="1" ht="49.5" customHeight="1">
      <c r="A34" s="106" t="s">
        <v>290</v>
      </c>
      <c r="B34" s="107" t="s">
        <v>219</v>
      </c>
      <c r="C34" s="116" t="s">
        <v>280</v>
      </c>
      <c r="D34" s="108" t="s">
        <v>226</v>
      </c>
      <c r="E34" s="117"/>
      <c r="F34" s="109"/>
      <c r="G34" s="109"/>
      <c r="H34" s="109"/>
      <c r="I34" s="109"/>
      <c r="J34" s="109"/>
      <c r="K34" s="109"/>
      <c r="L34" s="109"/>
      <c r="M34" s="109"/>
      <c r="N34" s="109"/>
      <c r="O34" s="109"/>
      <c r="P34" s="117"/>
      <c r="Q34" s="111" t="s">
        <v>105</v>
      </c>
      <c r="R34" s="112">
        <f t="shared" si="0"/>
        <v>2000</v>
      </c>
      <c r="S34" s="113">
        <v>2000</v>
      </c>
      <c r="T34" s="113"/>
      <c r="U34" s="106" t="s">
        <v>268</v>
      </c>
      <c r="V34" s="58"/>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62"/>
    </row>
    <row r="35" spans="1:54" s="63" customFormat="1" ht="33" customHeight="1">
      <c r="A35" s="118" t="s">
        <v>293</v>
      </c>
      <c r="B35" s="119" t="s">
        <v>317</v>
      </c>
      <c r="C35" s="122" t="s">
        <v>160</v>
      </c>
      <c r="D35" s="108" t="s">
        <v>242</v>
      </c>
      <c r="E35" s="117"/>
      <c r="F35" s="117"/>
      <c r="G35" s="117"/>
      <c r="H35" s="117"/>
      <c r="I35" s="117"/>
      <c r="J35" s="117"/>
      <c r="K35" s="117"/>
      <c r="L35" s="117"/>
      <c r="M35" s="117"/>
      <c r="N35" s="117"/>
      <c r="O35" s="117"/>
      <c r="P35" s="117"/>
      <c r="Q35" s="111" t="s">
        <v>105</v>
      </c>
      <c r="R35" s="112">
        <f t="shared" si="0"/>
        <v>400000</v>
      </c>
      <c r="S35" s="113">
        <v>400000</v>
      </c>
      <c r="T35" s="113"/>
      <c r="U35" s="123"/>
      <c r="V35" s="58"/>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62"/>
    </row>
    <row r="36" spans="1:54" s="63" customFormat="1" ht="39.75" customHeight="1">
      <c r="A36" s="106" t="s">
        <v>292</v>
      </c>
      <c r="B36" s="121" t="s">
        <v>285</v>
      </c>
      <c r="C36" s="109"/>
      <c r="D36" s="108" t="s">
        <v>226</v>
      </c>
      <c r="E36" s="109"/>
      <c r="F36" s="110"/>
      <c r="G36" s="110"/>
      <c r="H36" s="110"/>
      <c r="I36" s="110"/>
      <c r="J36" s="114"/>
      <c r="K36" s="115"/>
      <c r="L36" s="109"/>
      <c r="M36" s="109"/>
      <c r="N36" s="109"/>
      <c r="O36" s="109"/>
      <c r="P36" s="109"/>
      <c r="Q36" s="111" t="s">
        <v>105</v>
      </c>
      <c r="R36" s="112">
        <f>SUM(S36:T36)</f>
        <v>68000</v>
      </c>
      <c r="S36" s="113">
        <v>68000</v>
      </c>
      <c r="T36" s="113"/>
      <c r="U36" s="106"/>
      <c r="V36" s="58"/>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62"/>
    </row>
    <row r="37" spans="1:54" s="63" customFormat="1" ht="39.75" customHeight="1">
      <c r="A37" s="106" t="s">
        <v>318</v>
      </c>
      <c r="B37" s="121" t="s">
        <v>321</v>
      </c>
      <c r="C37" s="109"/>
      <c r="D37" s="108" t="s">
        <v>156</v>
      </c>
      <c r="E37" s="117"/>
      <c r="F37" s="117"/>
      <c r="G37" s="117"/>
      <c r="H37" s="117"/>
      <c r="I37" s="117"/>
      <c r="J37" s="117"/>
      <c r="K37" s="117"/>
      <c r="L37" s="117"/>
      <c r="M37" s="117"/>
      <c r="N37" s="117"/>
      <c r="O37" s="117"/>
      <c r="P37" s="117"/>
      <c r="Q37" s="111" t="s">
        <v>105</v>
      </c>
      <c r="R37" s="112">
        <v>228000</v>
      </c>
      <c r="S37" s="112">
        <v>228000</v>
      </c>
      <c r="T37" s="113"/>
      <c r="U37" s="106"/>
      <c r="V37" s="58"/>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62"/>
    </row>
    <row r="38" spans="1:54" s="63" customFormat="1" ht="39.75" customHeight="1">
      <c r="A38" s="106" t="s">
        <v>319</v>
      </c>
      <c r="B38" s="121" t="s">
        <v>322</v>
      </c>
      <c r="C38" s="109"/>
      <c r="D38" s="108" t="s">
        <v>156</v>
      </c>
      <c r="E38" s="117"/>
      <c r="F38" s="117"/>
      <c r="G38" s="117"/>
      <c r="H38" s="117"/>
      <c r="I38" s="117"/>
      <c r="J38" s="117"/>
      <c r="K38" s="117"/>
      <c r="L38" s="117"/>
      <c r="M38" s="117"/>
      <c r="N38" s="117"/>
      <c r="O38" s="117"/>
      <c r="P38" s="117"/>
      <c r="Q38" s="111" t="s">
        <v>105</v>
      </c>
      <c r="R38" s="112">
        <v>227000</v>
      </c>
      <c r="S38" s="112">
        <v>227000</v>
      </c>
      <c r="T38" s="113"/>
      <c r="U38" s="106"/>
      <c r="V38" s="58"/>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62"/>
    </row>
    <row r="39" spans="1:54" s="63" customFormat="1" ht="39.75" customHeight="1">
      <c r="A39" s="106" t="s">
        <v>320</v>
      </c>
      <c r="B39" s="121" t="s">
        <v>323</v>
      </c>
      <c r="C39" s="109"/>
      <c r="D39" s="108" t="s">
        <v>156</v>
      </c>
      <c r="E39" s="117"/>
      <c r="F39" s="117"/>
      <c r="G39" s="117"/>
      <c r="H39" s="117"/>
      <c r="I39" s="117"/>
      <c r="J39" s="117"/>
      <c r="K39" s="117"/>
      <c r="L39" s="117"/>
      <c r="M39" s="117"/>
      <c r="N39" s="117"/>
      <c r="O39" s="117"/>
      <c r="P39" s="117"/>
      <c r="Q39" s="111" t="s">
        <v>105</v>
      </c>
      <c r="R39" s="112">
        <v>20000</v>
      </c>
      <c r="S39" s="112">
        <v>20000</v>
      </c>
      <c r="T39" s="113"/>
      <c r="U39" s="106"/>
      <c r="V39" s="58"/>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62"/>
    </row>
    <row r="40" spans="1:54" s="63" customFormat="1" ht="33.75" customHeight="1">
      <c r="A40" s="124"/>
      <c r="B40" s="125" t="s">
        <v>314</v>
      </c>
      <c r="C40" s="109"/>
      <c r="D40" s="109"/>
      <c r="E40" s="109"/>
      <c r="F40" s="109"/>
      <c r="G40" s="109"/>
      <c r="H40" s="109"/>
      <c r="I40" s="109"/>
      <c r="J40" s="109"/>
      <c r="K40" s="109"/>
      <c r="L40" s="109"/>
      <c r="M40" s="109"/>
      <c r="N40" s="109"/>
      <c r="O40" s="109"/>
      <c r="P40" s="109"/>
      <c r="Q40" s="126"/>
      <c r="R40" s="135">
        <f>SUM(R9:R39)</f>
        <v>3046500</v>
      </c>
      <c r="S40" s="135">
        <f>SUM(S9:S39)</f>
        <v>2471000</v>
      </c>
      <c r="T40" s="135">
        <f>SUM(T9:T39)</f>
        <v>575500</v>
      </c>
      <c r="U40" s="111"/>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row>
    <row r="41" spans="1:54" s="63" customFormat="1" ht="48" customHeight="1">
      <c r="A41" s="106" t="s">
        <v>294</v>
      </c>
      <c r="B41" s="107" t="s">
        <v>208</v>
      </c>
      <c r="C41" s="108" t="s">
        <v>279</v>
      </c>
      <c r="D41" s="108" t="s">
        <v>228</v>
      </c>
      <c r="E41" s="109"/>
      <c r="F41" s="109"/>
      <c r="G41" s="109"/>
      <c r="H41" s="109"/>
      <c r="I41" s="109"/>
      <c r="J41" s="109"/>
      <c r="K41" s="109"/>
      <c r="L41" s="109"/>
      <c r="M41" s="117"/>
      <c r="N41" s="109"/>
      <c r="O41" s="109"/>
      <c r="P41" s="109"/>
      <c r="Q41" s="111" t="s">
        <v>250</v>
      </c>
      <c r="R41" s="112">
        <f aca="true" t="shared" si="1" ref="R41:R46">SUM(S41:T41)</f>
        <v>800000</v>
      </c>
      <c r="S41" s="112">
        <v>800000</v>
      </c>
      <c r="T41" s="113"/>
      <c r="U41" s="116"/>
      <c r="V41" s="58"/>
      <c r="W41" s="59"/>
      <c r="X41" s="59"/>
      <c r="Y41" s="59"/>
      <c r="Z41" s="59"/>
      <c r="AA41" s="59"/>
      <c r="AB41" s="59"/>
      <c r="AC41" s="59"/>
      <c r="AD41" s="59"/>
      <c r="AE41" s="59"/>
      <c r="AF41" s="59"/>
      <c r="AG41" s="59"/>
      <c r="AH41" s="59"/>
      <c r="AI41" s="59"/>
      <c r="AJ41" s="59"/>
      <c r="AK41" s="59"/>
      <c r="AL41" s="59"/>
      <c r="AM41" s="59"/>
      <c r="AN41" s="59"/>
      <c r="AO41" s="59"/>
      <c r="AP41" s="59"/>
      <c r="AQ41" s="60"/>
      <c r="AR41" s="61"/>
      <c r="AS41" s="61"/>
      <c r="AT41" s="59"/>
      <c r="AU41" s="59"/>
      <c r="AV41" s="59"/>
      <c r="AW41" s="59"/>
      <c r="AX41" s="59"/>
      <c r="AY41" s="59"/>
      <c r="AZ41" s="59"/>
      <c r="BA41" s="59"/>
      <c r="BB41" s="62"/>
    </row>
    <row r="42" spans="1:54" s="63" customFormat="1" ht="70.5" customHeight="1">
      <c r="A42" s="106" t="s">
        <v>294</v>
      </c>
      <c r="B42" s="107" t="s">
        <v>225</v>
      </c>
      <c r="C42" s="108" t="s">
        <v>279</v>
      </c>
      <c r="D42" s="108" t="s">
        <v>228</v>
      </c>
      <c r="E42" s="109"/>
      <c r="F42" s="109"/>
      <c r="G42" s="109"/>
      <c r="H42" s="109"/>
      <c r="I42" s="109"/>
      <c r="J42" s="109"/>
      <c r="K42" s="109"/>
      <c r="L42" s="117"/>
      <c r="M42" s="109"/>
      <c r="N42" s="109"/>
      <c r="O42" s="109"/>
      <c r="P42" s="109"/>
      <c r="Q42" s="111" t="s">
        <v>250</v>
      </c>
      <c r="R42" s="112">
        <f t="shared" si="1"/>
        <v>1900000</v>
      </c>
      <c r="S42" s="113">
        <v>1900000</v>
      </c>
      <c r="T42" s="113"/>
      <c r="U42" s="116"/>
      <c r="V42" s="58"/>
      <c r="W42" s="59"/>
      <c r="X42" s="59"/>
      <c r="Y42" s="59"/>
      <c r="Z42" s="59"/>
      <c r="AA42" s="59"/>
      <c r="AB42" s="59"/>
      <c r="AC42" s="59"/>
      <c r="AD42" s="59"/>
      <c r="AE42" s="59"/>
      <c r="AF42" s="59"/>
      <c r="AG42" s="59"/>
      <c r="AH42" s="59"/>
      <c r="AI42" s="59"/>
      <c r="AJ42" s="59"/>
      <c r="AK42" s="59"/>
      <c r="AL42" s="59"/>
      <c r="AM42" s="59"/>
      <c r="AN42" s="59"/>
      <c r="AO42" s="59"/>
      <c r="AP42" s="59"/>
      <c r="AQ42" s="60"/>
      <c r="AR42" s="61"/>
      <c r="AS42" s="61"/>
      <c r="AT42" s="59"/>
      <c r="AU42" s="59"/>
      <c r="AV42" s="59"/>
      <c r="AW42" s="59"/>
      <c r="AX42" s="59"/>
      <c r="AY42" s="59"/>
      <c r="AZ42" s="59"/>
      <c r="BA42" s="59"/>
      <c r="BB42" s="62"/>
    </row>
    <row r="43" spans="1:54" s="63" customFormat="1" ht="65.25" customHeight="1">
      <c r="A43" s="106" t="s">
        <v>294</v>
      </c>
      <c r="B43" s="107" t="s">
        <v>209</v>
      </c>
      <c r="C43" s="108" t="s">
        <v>279</v>
      </c>
      <c r="D43" s="108" t="s">
        <v>228</v>
      </c>
      <c r="E43" s="109"/>
      <c r="F43" s="109"/>
      <c r="G43" s="117"/>
      <c r="H43" s="109"/>
      <c r="I43" s="109"/>
      <c r="J43" s="109"/>
      <c r="K43" s="109"/>
      <c r="L43" s="109"/>
      <c r="M43" s="109"/>
      <c r="N43" s="109"/>
      <c r="O43" s="109"/>
      <c r="P43" s="109"/>
      <c r="Q43" s="111" t="s">
        <v>250</v>
      </c>
      <c r="R43" s="112">
        <f t="shared" si="1"/>
        <v>1900000</v>
      </c>
      <c r="S43" s="113">
        <v>1900000</v>
      </c>
      <c r="T43" s="113"/>
      <c r="U43" s="116"/>
      <c r="V43" s="58"/>
      <c r="W43" s="59"/>
      <c r="X43" s="59"/>
      <c r="Y43" s="59"/>
      <c r="Z43" s="59"/>
      <c r="AA43" s="59"/>
      <c r="AB43" s="59"/>
      <c r="AC43" s="59"/>
      <c r="AD43" s="59"/>
      <c r="AE43" s="59"/>
      <c r="AF43" s="59"/>
      <c r="AG43" s="59"/>
      <c r="AH43" s="59"/>
      <c r="AI43" s="59"/>
      <c r="AJ43" s="59"/>
      <c r="AK43" s="59"/>
      <c r="AL43" s="59"/>
      <c r="AM43" s="59"/>
      <c r="AN43" s="59"/>
      <c r="AO43" s="59"/>
      <c r="AP43" s="59"/>
      <c r="AQ43" s="60"/>
      <c r="AR43" s="61"/>
      <c r="AS43" s="61"/>
      <c r="AT43" s="59"/>
      <c r="AU43" s="59"/>
      <c r="AV43" s="59"/>
      <c r="AW43" s="59"/>
      <c r="AX43" s="59"/>
      <c r="AY43" s="59"/>
      <c r="AZ43" s="59"/>
      <c r="BA43" s="59"/>
      <c r="BB43" s="62"/>
    </row>
    <row r="44" spans="1:54" s="63" customFormat="1" ht="33.75" customHeight="1">
      <c r="A44" s="106" t="s">
        <v>294</v>
      </c>
      <c r="B44" s="107" t="s">
        <v>239</v>
      </c>
      <c r="C44" s="108" t="s">
        <v>279</v>
      </c>
      <c r="D44" s="108" t="s">
        <v>226</v>
      </c>
      <c r="E44" s="109"/>
      <c r="F44" s="109"/>
      <c r="G44" s="117"/>
      <c r="H44" s="117"/>
      <c r="I44" s="117"/>
      <c r="J44" s="117"/>
      <c r="K44" s="117"/>
      <c r="L44" s="117"/>
      <c r="M44" s="117"/>
      <c r="N44" s="110"/>
      <c r="O44" s="110"/>
      <c r="P44" s="109"/>
      <c r="Q44" s="111" t="s">
        <v>250</v>
      </c>
      <c r="R44" s="112">
        <f t="shared" si="1"/>
        <v>250000</v>
      </c>
      <c r="S44" s="113">
        <v>250000</v>
      </c>
      <c r="T44" s="113"/>
      <c r="U44" s="116"/>
      <c r="V44" s="58"/>
      <c r="W44" s="59"/>
      <c r="X44" s="59"/>
      <c r="Y44" s="59"/>
      <c r="Z44" s="59"/>
      <c r="AA44" s="59"/>
      <c r="AB44" s="59"/>
      <c r="AC44" s="59"/>
      <c r="AD44" s="59"/>
      <c r="AE44" s="59"/>
      <c r="AF44" s="59"/>
      <c r="AG44" s="59"/>
      <c r="AH44" s="59"/>
      <c r="AI44" s="59"/>
      <c r="AJ44" s="59"/>
      <c r="AK44" s="59"/>
      <c r="AL44" s="59"/>
      <c r="AM44" s="59"/>
      <c r="AN44" s="59"/>
      <c r="AO44" s="59"/>
      <c r="AP44" s="59"/>
      <c r="AQ44" s="60"/>
      <c r="AR44" s="61"/>
      <c r="AS44" s="61"/>
      <c r="AT44" s="59"/>
      <c r="AU44" s="59"/>
      <c r="AV44" s="59"/>
      <c r="AW44" s="59"/>
      <c r="AX44" s="59"/>
      <c r="AY44" s="59"/>
      <c r="AZ44" s="59"/>
      <c r="BA44" s="59"/>
      <c r="BB44" s="62"/>
    </row>
    <row r="45" spans="1:54" s="63" customFormat="1" ht="63" customHeight="1">
      <c r="A45" s="118" t="s">
        <v>295</v>
      </c>
      <c r="B45" s="107" t="s">
        <v>223</v>
      </c>
      <c r="C45" s="116" t="s">
        <v>280</v>
      </c>
      <c r="D45" s="108" t="s">
        <v>228</v>
      </c>
      <c r="E45" s="109"/>
      <c r="F45" s="109"/>
      <c r="G45" s="109"/>
      <c r="H45" s="109"/>
      <c r="I45" s="109"/>
      <c r="J45" s="109"/>
      <c r="K45" s="109"/>
      <c r="L45" s="109"/>
      <c r="M45" s="109"/>
      <c r="N45" s="117"/>
      <c r="O45" s="117"/>
      <c r="P45" s="109"/>
      <c r="Q45" s="111" t="s">
        <v>250</v>
      </c>
      <c r="R45" s="112">
        <f t="shared" si="1"/>
        <v>75000</v>
      </c>
      <c r="S45" s="113">
        <v>75000</v>
      </c>
      <c r="T45" s="113"/>
      <c r="U45" s="116"/>
      <c r="V45" s="58"/>
      <c r="W45" s="59"/>
      <c r="X45" s="59"/>
      <c r="Y45" s="59"/>
      <c r="Z45" s="59"/>
      <c r="AA45" s="59"/>
      <c r="AB45" s="59"/>
      <c r="AC45" s="59"/>
      <c r="AD45" s="59"/>
      <c r="AE45" s="59"/>
      <c r="AF45" s="59"/>
      <c r="AG45" s="59"/>
      <c r="AH45" s="59"/>
      <c r="AI45" s="59"/>
      <c r="AJ45" s="59"/>
      <c r="AK45" s="59"/>
      <c r="AL45" s="59"/>
      <c r="AM45" s="59"/>
      <c r="AN45" s="59"/>
      <c r="AO45" s="59"/>
      <c r="AP45" s="59"/>
      <c r="AQ45" s="60"/>
      <c r="AR45" s="61"/>
      <c r="AS45" s="61"/>
      <c r="AT45" s="59"/>
      <c r="AU45" s="59"/>
      <c r="AV45" s="59"/>
      <c r="AW45" s="59"/>
      <c r="AX45" s="59"/>
      <c r="AY45" s="59"/>
      <c r="AZ45" s="59"/>
      <c r="BA45" s="59"/>
      <c r="BB45" s="62"/>
    </row>
    <row r="46" spans="1:54" s="63" customFormat="1" ht="36.75" customHeight="1">
      <c r="A46" s="106" t="s">
        <v>296</v>
      </c>
      <c r="B46" s="107" t="s">
        <v>315</v>
      </c>
      <c r="C46" s="108" t="s">
        <v>279</v>
      </c>
      <c r="D46" s="108" t="s">
        <v>226</v>
      </c>
      <c r="E46" s="117"/>
      <c r="F46" s="109"/>
      <c r="G46" s="109"/>
      <c r="H46" s="109"/>
      <c r="I46" s="109"/>
      <c r="J46" s="109"/>
      <c r="K46" s="109"/>
      <c r="L46" s="109"/>
      <c r="M46" s="109"/>
      <c r="N46" s="109"/>
      <c r="O46" s="109"/>
      <c r="P46" s="109"/>
      <c r="Q46" s="111" t="s">
        <v>250</v>
      </c>
      <c r="R46" s="112">
        <f t="shared" si="1"/>
        <v>40000</v>
      </c>
      <c r="S46" s="113">
        <v>40000</v>
      </c>
      <c r="T46" s="113"/>
      <c r="U46" s="116" t="s">
        <v>243</v>
      </c>
      <c r="V46" s="58"/>
      <c r="W46" s="59"/>
      <c r="X46" s="59"/>
      <c r="Y46" s="59"/>
      <c r="Z46" s="59"/>
      <c r="AA46" s="59"/>
      <c r="AB46" s="59"/>
      <c r="AC46" s="59"/>
      <c r="AD46" s="59"/>
      <c r="AE46" s="59"/>
      <c r="AF46" s="59"/>
      <c r="AG46" s="59"/>
      <c r="AH46" s="59"/>
      <c r="AI46" s="59"/>
      <c r="AJ46" s="59"/>
      <c r="AK46" s="59"/>
      <c r="AL46" s="59"/>
      <c r="AM46" s="59"/>
      <c r="AN46" s="59"/>
      <c r="AO46" s="59"/>
      <c r="AP46" s="59"/>
      <c r="AQ46" s="60"/>
      <c r="AR46" s="61"/>
      <c r="AS46" s="61"/>
      <c r="AT46" s="59"/>
      <c r="AU46" s="59"/>
      <c r="AV46" s="59"/>
      <c r="AW46" s="59"/>
      <c r="AX46" s="59"/>
      <c r="AY46" s="59"/>
      <c r="AZ46" s="59"/>
      <c r="BA46" s="59"/>
      <c r="BB46" s="62"/>
    </row>
    <row r="47" spans="1:54" s="63" customFormat="1" ht="36.75" customHeight="1">
      <c r="A47" s="106"/>
      <c r="B47" s="125" t="s">
        <v>314</v>
      </c>
      <c r="C47" s="108"/>
      <c r="D47" s="108"/>
      <c r="E47" s="110"/>
      <c r="F47" s="109"/>
      <c r="G47" s="109"/>
      <c r="H47" s="109"/>
      <c r="I47" s="109"/>
      <c r="J47" s="109"/>
      <c r="K47" s="109"/>
      <c r="L47" s="109"/>
      <c r="M47" s="109"/>
      <c r="N47" s="109"/>
      <c r="O47" s="109"/>
      <c r="P47" s="109"/>
      <c r="Q47" s="111"/>
      <c r="R47" s="127">
        <f>SUM(R41:R46)</f>
        <v>4965000</v>
      </c>
      <c r="S47" s="127">
        <f>SUM(S41:S46)</f>
        <v>4965000</v>
      </c>
      <c r="T47" s="127">
        <f>SUM(T41:T46)</f>
        <v>0</v>
      </c>
      <c r="U47" s="116"/>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2"/>
    </row>
    <row r="48" spans="1:54" s="63" customFormat="1" ht="36.75" customHeight="1">
      <c r="A48" s="106" t="s">
        <v>299</v>
      </c>
      <c r="B48" s="128" t="s">
        <v>297</v>
      </c>
      <c r="C48" s="108"/>
      <c r="D48" s="108" t="s">
        <v>324</v>
      </c>
      <c r="E48" s="117"/>
      <c r="F48" s="109"/>
      <c r="G48" s="109"/>
      <c r="H48" s="109"/>
      <c r="I48" s="109"/>
      <c r="J48" s="109"/>
      <c r="K48" s="109"/>
      <c r="L48" s="109"/>
      <c r="M48" s="109"/>
      <c r="N48" s="109"/>
      <c r="O48" s="109"/>
      <c r="P48" s="109"/>
      <c r="Q48" s="111" t="s">
        <v>298</v>
      </c>
      <c r="R48" s="112">
        <f aca="true" t="shared" si="2" ref="R48:R57">SUM(S48:T48)</f>
        <v>100000</v>
      </c>
      <c r="S48" s="113">
        <v>100000</v>
      </c>
      <c r="T48" s="113"/>
      <c r="U48" s="116"/>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2"/>
    </row>
    <row r="49" spans="1:54" s="63" customFormat="1" ht="36.75" customHeight="1">
      <c r="A49" s="106" t="s">
        <v>299</v>
      </c>
      <c r="B49" s="107" t="s">
        <v>305</v>
      </c>
      <c r="C49" s="108"/>
      <c r="D49" s="108" t="s">
        <v>324</v>
      </c>
      <c r="E49" s="110"/>
      <c r="F49" s="110"/>
      <c r="G49" s="110"/>
      <c r="H49" s="110"/>
      <c r="I49" s="110"/>
      <c r="J49" s="117"/>
      <c r="K49" s="110"/>
      <c r="L49" s="110"/>
      <c r="M49" s="109"/>
      <c r="N49" s="109"/>
      <c r="O49" s="109"/>
      <c r="P49" s="109"/>
      <c r="Q49" s="111" t="s">
        <v>298</v>
      </c>
      <c r="R49" s="112">
        <f t="shared" si="2"/>
        <v>577200</v>
      </c>
      <c r="S49" s="113">
        <v>577200</v>
      </c>
      <c r="T49" s="113"/>
      <c r="U49" s="116"/>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2"/>
    </row>
    <row r="50" spans="1:54" s="63" customFormat="1" ht="36.75" customHeight="1">
      <c r="A50" s="106" t="s">
        <v>299</v>
      </c>
      <c r="B50" s="107" t="s">
        <v>302</v>
      </c>
      <c r="C50" s="108"/>
      <c r="D50" s="108" t="s">
        <v>324</v>
      </c>
      <c r="E50" s="110"/>
      <c r="F50" s="110"/>
      <c r="G50" s="117"/>
      <c r="H50" s="110"/>
      <c r="I50" s="110"/>
      <c r="J50" s="110"/>
      <c r="K50" s="110"/>
      <c r="L50" s="110"/>
      <c r="M50" s="109"/>
      <c r="N50" s="109"/>
      <c r="O50" s="109"/>
      <c r="P50" s="109"/>
      <c r="Q50" s="111" t="s">
        <v>298</v>
      </c>
      <c r="R50" s="112">
        <f t="shared" si="2"/>
        <v>186000</v>
      </c>
      <c r="S50" s="113">
        <v>186000</v>
      </c>
      <c r="T50" s="113"/>
      <c r="U50" s="116"/>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2"/>
    </row>
    <row r="51" spans="1:54" s="63" customFormat="1" ht="36.75" customHeight="1">
      <c r="A51" s="106" t="s">
        <v>306</v>
      </c>
      <c r="B51" s="107" t="s">
        <v>307</v>
      </c>
      <c r="C51" s="108"/>
      <c r="D51" s="108" t="s">
        <v>324</v>
      </c>
      <c r="E51" s="117"/>
      <c r="F51" s="117"/>
      <c r="G51" s="117"/>
      <c r="H51" s="117"/>
      <c r="I51" s="117"/>
      <c r="J51" s="117"/>
      <c r="K51" s="117"/>
      <c r="L51" s="117"/>
      <c r="M51" s="117"/>
      <c r="N51" s="117"/>
      <c r="O51" s="117"/>
      <c r="P51" s="117"/>
      <c r="Q51" s="111" t="s">
        <v>298</v>
      </c>
      <c r="R51" s="112">
        <f t="shared" si="2"/>
        <v>38400</v>
      </c>
      <c r="S51" s="113">
        <v>38400</v>
      </c>
      <c r="T51" s="113"/>
      <c r="U51" s="116"/>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2"/>
    </row>
    <row r="52" spans="1:54" s="63" customFormat="1" ht="36.75" customHeight="1">
      <c r="A52" s="106" t="s">
        <v>308</v>
      </c>
      <c r="B52" s="107" t="s">
        <v>310</v>
      </c>
      <c r="C52" s="108"/>
      <c r="D52" s="108" t="s">
        <v>324</v>
      </c>
      <c r="E52" s="110"/>
      <c r="F52" s="110"/>
      <c r="G52" s="117"/>
      <c r="H52" s="110"/>
      <c r="I52" s="110"/>
      <c r="J52" s="110"/>
      <c r="K52" s="110"/>
      <c r="L52" s="110"/>
      <c r="M52" s="109"/>
      <c r="N52" s="109"/>
      <c r="O52" s="109"/>
      <c r="P52" s="109"/>
      <c r="Q52" s="111" t="s">
        <v>298</v>
      </c>
      <c r="R52" s="112">
        <f t="shared" si="2"/>
        <v>62400</v>
      </c>
      <c r="S52" s="113">
        <v>62400</v>
      </c>
      <c r="T52" s="113"/>
      <c r="U52" s="116"/>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2"/>
    </row>
    <row r="53" spans="1:54" s="63" customFormat="1" ht="36.75" customHeight="1">
      <c r="A53" s="106" t="s">
        <v>304</v>
      </c>
      <c r="B53" s="107" t="s">
        <v>325</v>
      </c>
      <c r="C53" s="108"/>
      <c r="D53" s="108" t="s">
        <v>324</v>
      </c>
      <c r="E53" s="110"/>
      <c r="F53" s="110"/>
      <c r="G53" s="117"/>
      <c r="H53" s="110"/>
      <c r="I53" s="110"/>
      <c r="J53" s="110"/>
      <c r="K53" s="110"/>
      <c r="L53" s="110"/>
      <c r="M53" s="109"/>
      <c r="N53" s="109"/>
      <c r="O53" s="109"/>
      <c r="P53" s="109"/>
      <c r="Q53" s="111" t="s">
        <v>298</v>
      </c>
      <c r="R53" s="112">
        <f t="shared" si="2"/>
        <v>960000</v>
      </c>
      <c r="S53" s="113">
        <v>960000</v>
      </c>
      <c r="T53" s="113"/>
      <c r="U53" s="116"/>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2"/>
    </row>
    <row r="54" spans="1:54" s="63" customFormat="1" ht="36.75" customHeight="1">
      <c r="A54" s="106" t="s">
        <v>309</v>
      </c>
      <c r="B54" s="107" t="s">
        <v>326</v>
      </c>
      <c r="C54" s="108"/>
      <c r="D54" s="108" t="s">
        <v>324</v>
      </c>
      <c r="E54" s="117"/>
      <c r="F54" s="117"/>
      <c r="G54" s="117"/>
      <c r="H54" s="117"/>
      <c r="I54" s="117"/>
      <c r="J54" s="117"/>
      <c r="K54" s="117"/>
      <c r="L54" s="117"/>
      <c r="M54" s="117"/>
      <c r="N54" s="117"/>
      <c r="O54" s="117"/>
      <c r="P54" s="117"/>
      <c r="Q54" s="111" t="s">
        <v>298</v>
      </c>
      <c r="R54" s="112">
        <f t="shared" si="2"/>
        <v>52800</v>
      </c>
      <c r="S54" s="113">
        <f>28800+24000</f>
        <v>52800</v>
      </c>
      <c r="T54" s="113"/>
      <c r="U54" s="116"/>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2"/>
    </row>
    <row r="55" spans="1:54" s="63" customFormat="1" ht="36.75" customHeight="1">
      <c r="A55" s="106" t="s">
        <v>300</v>
      </c>
      <c r="B55" s="107" t="s">
        <v>301</v>
      </c>
      <c r="C55" s="108"/>
      <c r="D55" s="108" t="s">
        <v>324</v>
      </c>
      <c r="E55" s="110"/>
      <c r="F55" s="110"/>
      <c r="G55" s="117"/>
      <c r="H55" s="110"/>
      <c r="I55" s="110"/>
      <c r="J55" s="110"/>
      <c r="K55" s="110"/>
      <c r="L55" s="110"/>
      <c r="M55" s="109"/>
      <c r="N55" s="109"/>
      <c r="O55" s="109"/>
      <c r="P55" s="109"/>
      <c r="Q55" s="111" t="s">
        <v>298</v>
      </c>
      <c r="R55" s="112">
        <f t="shared" si="2"/>
        <v>400000</v>
      </c>
      <c r="S55" s="113">
        <v>400000</v>
      </c>
      <c r="T55" s="113"/>
      <c r="U55" s="116"/>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2"/>
    </row>
    <row r="56" spans="1:54" s="63" customFormat="1" ht="36.75" customHeight="1">
      <c r="A56" s="106" t="s">
        <v>300</v>
      </c>
      <c r="B56" s="107" t="s">
        <v>303</v>
      </c>
      <c r="C56" s="108"/>
      <c r="D56" s="108" t="s">
        <v>324</v>
      </c>
      <c r="E56" s="117"/>
      <c r="F56" s="110"/>
      <c r="G56" s="110"/>
      <c r="H56" s="110"/>
      <c r="I56" s="110"/>
      <c r="J56" s="110"/>
      <c r="K56" s="110"/>
      <c r="L56" s="110"/>
      <c r="M56" s="109"/>
      <c r="N56" s="109"/>
      <c r="O56" s="109"/>
      <c r="P56" s="109"/>
      <c r="Q56" s="111" t="s">
        <v>298</v>
      </c>
      <c r="R56" s="112">
        <f t="shared" si="2"/>
        <v>300000</v>
      </c>
      <c r="S56" s="113">
        <v>300000</v>
      </c>
      <c r="T56" s="113"/>
      <c r="U56" s="116"/>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2"/>
    </row>
    <row r="57" spans="1:54" s="63" customFormat="1" ht="36.75" customHeight="1">
      <c r="A57" s="106" t="s">
        <v>300</v>
      </c>
      <c r="B57" s="107" t="s">
        <v>327</v>
      </c>
      <c r="C57" s="108"/>
      <c r="D57" s="108" t="s">
        <v>324</v>
      </c>
      <c r="E57" s="110"/>
      <c r="F57" s="110"/>
      <c r="G57" s="110"/>
      <c r="H57" s="110"/>
      <c r="I57" s="110"/>
      <c r="J57" s="117"/>
      <c r="K57" s="110"/>
      <c r="L57" s="110"/>
      <c r="M57" s="109"/>
      <c r="N57" s="109"/>
      <c r="O57" s="109"/>
      <c r="P57" s="109"/>
      <c r="Q57" s="111" t="s">
        <v>298</v>
      </c>
      <c r="R57" s="112">
        <f t="shared" si="2"/>
        <v>200000</v>
      </c>
      <c r="S57" s="113">
        <v>200000</v>
      </c>
      <c r="T57" s="113"/>
      <c r="U57" s="116"/>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2"/>
    </row>
    <row r="58" spans="1:54" s="63" customFormat="1" ht="36.75" customHeight="1">
      <c r="A58" s="106"/>
      <c r="B58" s="125" t="s">
        <v>314</v>
      </c>
      <c r="C58" s="108"/>
      <c r="D58" s="108"/>
      <c r="E58" s="110"/>
      <c r="F58" s="109"/>
      <c r="G58" s="109"/>
      <c r="H58" s="109"/>
      <c r="I58" s="109"/>
      <c r="J58" s="109"/>
      <c r="K58" s="109"/>
      <c r="L58" s="109"/>
      <c r="M58" s="109"/>
      <c r="N58" s="109"/>
      <c r="O58" s="109"/>
      <c r="P58" s="109"/>
      <c r="Q58" s="111"/>
      <c r="R58" s="127">
        <f>SUM(R48:R57)</f>
        <v>2876800</v>
      </c>
      <c r="S58" s="127">
        <f>SUM(S48:S57)</f>
        <v>2876800</v>
      </c>
      <c r="T58" s="127">
        <f>SUM(T48:T57)</f>
        <v>0</v>
      </c>
      <c r="U58" s="116"/>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2"/>
    </row>
    <row r="59" spans="1:21" ht="20.25" customHeight="1">
      <c r="A59" s="129"/>
      <c r="B59" s="130" t="s">
        <v>316</v>
      </c>
      <c r="C59" s="131"/>
      <c r="D59" s="132"/>
      <c r="E59" s="131"/>
      <c r="F59" s="131"/>
      <c r="G59" s="131"/>
      <c r="H59" s="131"/>
      <c r="I59" s="131"/>
      <c r="J59" s="131"/>
      <c r="K59" s="131"/>
      <c r="L59" s="131"/>
      <c r="M59" s="131"/>
      <c r="N59" s="131"/>
      <c r="O59" s="131"/>
      <c r="P59" s="131"/>
      <c r="Q59" s="131"/>
      <c r="R59" s="133">
        <f>+R40*0.2</f>
        <v>609300</v>
      </c>
      <c r="S59" s="132"/>
      <c r="T59" s="132"/>
      <c r="U59" s="131"/>
    </row>
    <row r="60" spans="1:54" s="63" customFormat="1" ht="28.5" customHeight="1">
      <c r="A60" s="134"/>
      <c r="B60" s="125" t="s">
        <v>163</v>
      </c>
      <c r="C60" s="109"/>
      <c r="D60" s="108"/>
      <c r="E60" s="109"/>
      <c r="F60" s="109"/>
      <c r="G60" s="109"/>
      <c r="H60" s="109"/>
      <c r="I60" s="109"/>
      <c r="J60" s="109"/>
      <c r="K60" s="109"/>
      <c r="L60" s="109"/>
      <c r="M60" s="109"/>
      <c r="N60" s="109"/>
      <c r="O60" s="109"/>
      <c r="P60" s="109"/>
      <c r="Q60" s="111"/>
      <c r="R60" s="135">
        <f>+R59+R58+R47+R40</f>
        <v>11497600</v>
      </c>
      <c r="S60" s="135">
        <f>+S59+S58+S47+S40</f>
        <v>10312800</v>
      </c>
      <c r="T60" s="135">
        <f>+T59+T58+T47+T40</f>
        <v>575500</v>
      </c>
      <c r="U60" s="116"/>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row>
    <row r="61" spans="2:15" ht="12.75">
      <c r="B61" s="215"/>
      <c r="C61" s="215"/>
      <c r="D61" s="215"/>
      <c r="E61" s="215"/>
      <c r="F61" s="215"/>
      <c r="G61" s="215"/>
      <c r="H61" s="215"/>
      <c r="I61" s="215"/>
      <c r="J61" s="215"/>
      <c r="K61" s="215"/>
      <c r="L61" s="215"/>
      <c r="M61" s="215"/>
      <c r="N61" s="215"/>
      <c r="O61" s="215"/>
    </row>
    <row r="62" spans="2:15" ht="12.75">
      <c r="B62" s="102"/>
      <c r="C62" s="102"/>
      <c r="D62" s="102"/>
      <c r="E62" s="102"/>
      <c r="F62" s="102"/>
      <c r="G62" s="102"/>
      <c r="H62" s="102"/>
      <c r="I62" s="102"/>
      <c r="J62" s="102"/>
      <c r="K62" s="102"/>
      <c r="L62" s="102"/>
      <c r="M62" s="102"/>
      <c r="N62" s="102"/>
      <c r="O62" s="102"/>
    </row>
    <row r="63" spans="2:15" ht="12.75">
      <c r="B63" s="102"/>
      <c r="C63" s="102"/>
      <c r="D63" s="102"/>
      <c r="E63" s="102"/>
      <c r="F63" s="102"/>
      <c r="G63" s="102"/>
      <c r="H63" s="102"/>
      <c r="I63" s="102"/>
      <c r="J63" s="102"/>
      <c r="K63" s="102"/>
      <c r="L63" s="102"/>
      <c r="M63" s="102"/>
      <c r="N63" s="102"/>
      <c r="O63" s="102"/>
    </row>
    <row r="64" spans="2:15" ht="12.75">
      <c r="B64" s="102"/>
      <c r="C64" s="102"/>
      <c r="D64" s="102"/>
      <c r="E64" s="102"/>
      <c r="F64" s="102"/>
      <c r="G64" s="102"/>
      <c r="H64" s="102"/>
      <c r="I64" s="102"/>
      <c r="J64" s="102"/>
      <c r="K64" s="102"/>
      <c r="L64" s="102"/>
      <c r="M64" s="102"/>
      <c r="N64" s="102"/>
      <c r="O64" s="102"/>
    </row>
    <row r="65" spans="2:15" ht="12.75">
      <c r="B65" s="102"/>
      <c r="C65" s="102"/>
      <c r="D65" s="102"/>
      <c r="E65" s="102"/>
      <c r="F65" s="102"/>
      <c r="G65" s="102"/>
      <c r="H65" s="102"/>
      <c r="I65" s="102"/>
      <c r="J65" s="102"/>
      <c r="K65" s="102"/>
      <c r="L65" s="102"/>
      <c r="M65" s="102"/>
      <c r="N65" s="102"/>
      <c r="O65" s="102"/>
    </row>
    <row r="66" spans="2:15" ht="12.75">
      <c r="B66" s="102"/>
      <c r="C66" s="102"/>
      <c r="D66" s="102"/>
      <c r="E66" s="102"/>
      <c r="F66" s="102"/>
      <c r="G66" s="102"/>
      <c r="H66" s="102"/>
      <c r="I66" s="102"/>
      <c r="J66" s="102"/>
      <c r="K66" s="102"/>
      <c r="L66" s="102"/>
      <c r="M66" s="102"/>
      <c r="N66" s="102"/>
      <c r="O66" s="102"/>
    </row>
    <row r="67" spans="2:15" ht="12.75">
      <c r="B67" s="102"/>
      <c r="C67" s="102" t="s">
        <v>6</v>
      </c>
      <c r="D67" s="102"/>
      <c r="E67" s="102"/>
      <c r="F67" s="102"/>
      <c r="G67" s="102"/>
      <c r="H67" s="102"/>
      <c r="I67" s="102"/>
      <c r="J67" s="102"/>
      <c r="K67" s="102"/>
      <c r="L67" s="102"/>
      <c r="M67" s="102"/>
      <c r="N67" s="102"/>
      <c r="O67" s="102"/>
    </row>
    <row r="68" spans="2:16" ht="15.75">
      <c r="B68" s="3"/>
      <c r="C68" s="216" t="s">
        <v>269</v>
      </c>
      <c r="D68" s="216"/>
      <c r="E68" s="216"/>
      <c r="F68" s="216"/>
      <c r="G68" s="216"/>
      <c r="H68" s="216"/>
      <c r="I68" s="216"/>
      <c r="J68" s="216"/>
      <c r="K68" s="216"/>
      <c r="L68" s="216"/>
      <c r="M68" s="216"/>
      <c r="N68" s="216"/>
      <c r="O68" s="216"/>
      <c r="P68" s="216"/>
    </row>
    <row r="69" spans="2:16" ht="15.75">
      <c r="B69" s="2"/>
      <c r="C69" s="216" t="s">
        <v>270</v>
      </c>
      <c r="D69" s="216"/>
      <c r="E69" s="216"/>
      <c r="F69" s="216"/>
      <c r="G69" s="216"/>
      <c r="H69" s="216"/>
      <c r="I69" s="216"/>
      <c r="J69" s="216"/>
      <c r="K69" s="216"/>
      <c r="L69" s="216"/>
      <c r="M69" s="216"/>
      <c r="N69" s="216"/>
      <c r="O69" s="216"/>
      <c r="P69" s="216"/>
    </row>
    <row r="70" spans="2:16" ht="15.75">
      <c r="B70" s="3"/>
      <c r="C70" s="216" t="s">
        <v>271</v>
      </c>
      <c r="D70" s="216"/>
      <c r="E70" s="216"/>
      <c r="F70" s="216"/>
      <c r="G70" s="216"/>
      <c r="H70" s="216"/>
      <c r="I70" s="216"/>
      <c r="J70" s="216"/>
      <c r="K70" s="216"/>
      <c r="L70" s="216"/>
      <c r="M70" s="216"/>
      <c r="N70" s="216"/>
      <c r="O70" s="216"/>
      <c r="P70" s="216"/>
    </row>
    <row r="71" spans="2:16" ht="15.75">
      <c r="B71" s="3"/>
      <c r="C71" s="216" t="s">
        <v>272</v>
      </c>
      <c r="D71" s="216"/>
      <c r="E71" s="216"/>
      <c r="F71" s="216"/>
      <c r="G71" s="216"/>
      <c r="H71" s="216"/>
      <c r="I71" s="216"/>
      <c r="J71" s="216"/>
      <c r="K71" s="216"/>
      <c r="L71" s="216"/>
      <c r="M71" s="216"/>
      <c r="N71" s="216"/>
      <c r="O71" s="216"/>
      <c r="P71" s="216"/>
    </row>
    <row r="72" spans="2:16" ht="15.75">
      <c r="B72" s="3"/>
      <c r="C72" s="216" t="s">
        <v>273</v>
      </c>
      <c r="D72" s="216"/>
      <c r="E72" s="216"/>
      <c r="F72" s="216"/>
      <c r="G72" s="216"/>
      <c r="H72" s="216"/>
      <c r="I72" s="216"/>
      <c r="J72" s="216"/>
      <c r="K72" s="216"/>
      <c r="L72" s="216"/>
      <c r="M72" s="216"/>
      <c r="N72" s="216"/>
      <c r="O72" s="216"/>
      <c r="P72" s="216"/>
    </row>
    <row r="73" spans="2:16" ht="15.75">
      <c r="B73" s="3"/>
      <c r="C73" s="216" t="s">
        <v>274</v>
      </c>
      <c r="D73" s="216"/>
      <c r="E73" s="216"/>
      <c r="F73" s="216"/>
      <c r="G73" s="216"/>
      <c r="H73" s="216"/>
      <c r="I73" s="216"/>
      <c r="J73" s="216"/>
      <c r="K73" s="216"/>
      <c r="L73" s="216"/>
      <c r="M73" s="216"/>
      <c r="N73" s="216"/>
      <c r="O73" s="216"/>
      <c r="P73" s="216"/>
    </row>
    <row r="74" spans="2:16" ht="15.75">
      <c r="B74" s="3"/>
      <c r="C74" s="216" t="s">
        <v>275</v>
      </c>
      <c r="D74" s="216"/>
      <c r="E74" s="216"/>
      <c r="F74" s="216"/>
      <c r="G74" s="216"/>
      <c r="H74" s="216"/>
      <c r="I74" s="216"/>
      <c r="J74" s="216"/>
      <c r="K74" s="216"/>
      <c r="L74" s="216"/>
      <c r="M74" s="216"/>
      <c r="N74" s="216"/>
      <c r="O74" s="216"/>
      <c r="P74" s="216"/>
    </row>
    <row r="75" spans="2:16" ht="15.75">
      <c r="B75" s="3"/>
      <c r="C75" s="216" t="s">
        <v>276</v>
      </c>
      <c r="D75" s="216"/>
      <c r="E75" s="216"/>
      <c r="F75" s="216"/>
      <c r="G75" s="216"/>
      <c r="H75" s="216"/>
      <c r="I75" s="216"/>
      <c r="J75" s="216"/>
      <c r="K75" s="216"/>
      <c r="L75" s="216"/>
      <c r="M75" s="216"/>
      <c r="N75" s="216"/>
      <c r="O75" s="216"/>
      <c r="P75" s="216"/>
    </row>
    <row r="76" spans="2:16" ht="12.75">
      <c r="B76"/>
      <c r="C76"/>
      <c r="D76"/>
      <c r="E76"/>
      <c r="F76"/>
      <c r="G76"/>
      <c r="H76"/>
      <c r="I76"/>
      <c r="J76"/>
      <c r="K76"/>
      <c r="L76"/>
      <c r="M76"/>
      <c r="N76"/>
      <c r="O76"/>
      <c r="P76"/>
    </row>
    <row r="77" spans="2:16" ht="12.75">
      <c r="B77"/>
      <c r="C77"/>
      <c r="D77"/>
      <c r="E77"/>
      <c r="F77"/>
      <c r="G77"/>
      <c r="H77"/>
      <c r="I77"/>
      <c r="J77"/>
      <c r="K77"/>
      <c r="L77"/>
      <c r="M77"/>
      <c r="N77"/>
      <c r="O77"/>
      <c r="P77"/>
    </row>
    <row r="78" spans="2:16" ht="12.75">
      <c r="B78"/>
      <c r="C78"/>
      <c r="D78"/>
      <c r="E78"/>
      <c r="F78"/>
      <c r="G78"/>
      <c r="H78"/>
      <c r="I78"/>
      <c r="J78"/>
      <c r="K78"/>
      <c r="L78"/>
      <c r="M78"/>
      <c r="N78"/>
      <c r="O78"/>
      <c r="P78"/>
    </row>
    <row r="79" spans="2:16" ht="12.75">
      <c r="B79"/>
      <c r="C79"/>
      <c r="D79"/>
      <c r="E79"/>
      <c r="F79"/>
      <c r="G79"/>
      <c r="H79"/>
      <c r="I79"/>
      <c r="J79"/>
      <c r="K79"/>
      <c r="L79"/>
      <c r="M79"/>
      <c r="N79"/>
      <c r="O79"/>
      <c r="P79"/>
    </row>
    <row r="80" spans="2:16" ht="12.75">
      <c r="B80"/>
      <c r="C80"/>
      <c r="D80"/>
      <c r="E80"/>
      <c r="F80"/>
      <c r="G80"/>
      <c r="H80"/>
      <c r="I80"/>
      <c r="J80"/>
      <c r="K80"/>
      <c r="L80"/>
      <c r="M80"/>
      <c r="N80"/>
      <c r="O80"/>
      <c r="P80"/>
    </row>
    <row r="81" spans="2:16" ht="12.75">
      <c r="B81"/>
      <c r="C81"/>
      <c r="D81"/>
      <c r="E81"/>
      <c r="F81"/>
      <c r="G81"/>
      <c r="H81"/>
      <c r="I81"/>
      <c r="J81"/>
      <c r="K81"/>
      <c r="L81"/>
      <c r="M81"/>
      <c r="N81"/>
      <c r="O81"/>
      <c r="P81"/>
    </row>
    <row r="82" spans="2:16" ht="15.75">
      <c r="B82" s="101" t="s">
        <v>40</v>
      </c>
      <c r="C82" s="101"/>
      <c r="D82" s="101"/>
      <c r="E82" s="101" t="s">
        <v>42</v>
      </c>
      <c r="F82" s="101"/>
      <c r="G82" s="101"/>
      <c r="H82" s="101"/>
      <c r="I82" s="101"/>
      <c r="K82" s="101"/>
      <c r="L82" s="99"/>
      <c r="M82" s="99"/>
      <c r="N82" s="101" t="s">
        <v>44</v>
      </c>
      <c r="O82"/>
      <c r="P82"/>
    </row>
    <row r="83" spans="2:16" ht="15.75">
      <c r="B83" s="101"/>
      <c r="C83" s="101"/>
      <c r="D83" s="101"/>
      <c r="E83" s="101"/>
      <c r="F83" s="101"/>
      <c r="G83" s="101"/>
      <c r="H83" s="101"/>
      <c r="I83" s="101"/>
      <c r="J83" s="101"/>
      <c r="K83" s="101"/>
      <c r="L83" s="99"/>
      <c r="M83" s="99"/>
      <c r="N83"/>
      <c r="O83"/>
      <c r="P83"/>
    </row>
    <row r="84" spans="2:16" ht="15.75">
      <c r="B84" s="101"/>
      <c r="C84" s="101"/>
      <c r="D84" s="101"/>
      <c r="E84" s="101"/>
      <c r="F84" s="101"/>
      <c r="G84" s="101"/>
      <c r="H84" s="101"/>
      <c r="I84" s="101"/>
      <c r="J84" s="101"/>
      <c r="K84" s="101"/>
      <c r="L84" s="99"/>
      <c r="M84" s="99"/>
      <c r="N84"/>
      <c r="O84"/>
      <c r="P84"/>
    </row>
    <row r="85" spans="2:16" ht="15">
      <c r="B85" s="99"/>
      <c r="C85" s="99"/>
      <c r="D85" s="99"/>
      <c r="E85" s="99"/>
      <c r="F85" s="99"/>
      <c r="G85" s="99"/>
      <c r="H85" s="99"/>
      <c r="I85" s="99"/>
      <c r="J85" s="99"/>
      <c r="K85" s="99"/>
      <c r="L85" s="99"/>
      <c r="M85" s="99"/>
      <c r="N85"/>
      <c r="O85"/>
      <c r="P85"/>
    </row>
    <row r="86" spans="2:16" ht="15">
      <c r="B86" s="99"/>
      <c r="C86" s="99"/>
      <c r="D86" s="99"/>
      <c r="E86" s="99"/>
      <c r="F86" s="99"/>
      <c r="G86" s="99"/>
      <c r="H86" s="99"/>
      <c r="I86" s="99"/>
      <c r="J86" s="99"/>
      <c r="K86" s="99"/>
      <c r="L86" s="99"/>
      <c r="M86" s="99"/>
      <c r="N86"/>
      <c r="O86"/>
      <c r="P86"/>
    </row>
    <row r="87" spans="2:16" ht="15">
      <c r="B87" s="100" t="s">
        <v>168</v>
      </c>
      <c r="C87" s="99"/>
      <c r="D87" s="99"/>
      <c r="E87" s="99" t="s">
        <v>169</v>
      </c>
      <c r="F87" s="99"/>
      <c r="G87" s="99"/>
      <c r="H87" s="99"/>
      <c r="I87" s="99"/>
      <c r="K87" s="99"/>
      <c r="L87" s="99"/>
      <c r="M87" s="99"/>
      <c r="N87" s="99" t="s">
        <v>45</v>
      </c>
      <c r="O87"/>
      <c r="P87"/>
    </row>
    <row r="88" ht="12.75">
      <c r="E88" s="30"/>
    </row>
    <row r="89" ht="12.75">
      <c r="E89" s="30"/>
    </row>
  </sheetData>
  <sheetProtection/>
  <mergeCells count="26">
    <mergeCell ref="X6:AI6"/>
    <mergeCell ref="AJ6:AJ7"/>
    <mergeCell ref="A6:A7"/>
    <mergeCell ref="B6:B7"/>
    <mergeCell ref="C6:C7"/>
    <mergeCell ref="D6:D7"/>
    <mergeCell ref="E6:P6"/>
    <mergeCell ref="Q6:Q7"/>
    <mergeCell ref="AK6:AM6"/>
    <mergeCell ref="AN6:AP6"/>
    <mergeCell ref="AQ6:AQ7"/>
    <mergeCell ref="AR6:AZ6"/>
    <mergeCell ref="BA6:BA7"/>
    <mergeCell ref="B61:O61"/>
    <mergeCell ref="R6:T6"/>
    <mergeCell ref="U6:U7"/>
    <mergeCell ref="V6:V7"/>
    <mergeCell ref="W6:W7"/>
    <mergeCell ref="C74:P74"/>
    <mergeCell ref="C75:P75"/>
    <mergeCell ref="C68:P68"/>
    <mergeCell ref="C69:P69"/>
    <mergeCell ref="C70:P70"/>
    <mergeCell ref="C71:P71"/>
    <mergeCell ref="C72:P72"/>
    <mergeCell ref="C73:P73"/>
  </mergeCells>
  <printOptions/>
  <pageMargins left="0.27" right="0" top="0.31" bottom="0" header="0.17" footer="0.16"/>
  <pageSetup horizontalDpi="600" verticalDpi="600" orientation="landscape" paperSize="14"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GPPB-TSO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GPPB-TSO</dc:creator>
  <cp:keywords/>
  <dc:description/>
  <cp:lastModifiedBy>BryanBigalbal</cp:lastModifiedBy>
  <cp:lastPrinted>2011-03-31T21:17:07Z</cp:lastPrinted>
  <dcterms:created xsi:type="dcterms:W3CDTF">2008-02-07T10:41:21Z</dcterms:created>
  <dcterms:modified xsi:type="dcterms:W3CDTF">2011-09-03T08:01:01Z</dcterms:modified>
  <cp:category/>
  <cp:version/>
  <cp:contentType/>
  <cp:contentStatus/>
</cp:coreProperties>
</file>